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qicltd-my.sharepoint.com/personal/b_fynan_qic_com/Documents/RE ESG Reporting/Annual ESG Reports/FY23/"/>
    </mc:Choice>
  </mc:AlternateContent>
  <xr:revisionPtr revIDLastSave="4" documentId="8_{4671418F-D989-4A9E-9796-486B99A0E952}" xr6:coauthVersionLast="47" xr6:coauthVersionMax="47" xr10:uidLastSave="{08E6211E-B951-4D61-962A-C2D17C284A26}"/>
  <bookViews>
    <workbookView xWindow="-120" yWindow="-120" windowWidth="29040" windowHeight="15720" activeTab="3" xr2:uid="{C2FF2A10-4458-4B7B-A42B-4A2B2144E98C}"/>
  </bookViews>
  <sheets>
    <sheet name="QOF" sheetId="1" r:id="rId1"/>
    <sheet name="QACPF" sheetId="2" r:id="rId2"/>
    <sheet name="QARP" sheetId="3" r:id="rId3"/>
    <sheet name="QTCF-QPF"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1" l="1"/>
  <c r="V15" i="2"/>
  <c r="V9" i="3"/>
  <c r="V17" i="4"/>
</calcChain>
</file>

<file path=xl/sharedStrings.xml><?xml version="1.0" encoding="utf-8"?>
<sst xmlns="http://schemas.openxmlformats.org/spreadsheetml/2006/main" count="321" uniqueCount="82">
  <si>
    <t>Benchmarking</t>
  </si>
  <si>
    <t>Energy
(Base building/Common area only)</t>
  </si>
  <si>
    <t>Carbon Emissions</t>
  </si>
  <si>
    <t>Water
(Base building/Common area only)</t>
  </si>
  <si>
    <t>Waste</t>
  </si>
  <si>
    <t>Asset</t>
  </si>
  <si>
    <t>Green Star Performance Rating</t>
  </si>
  <si>
    <t>NABERS Energy Rating</t>
  </si>
  <si>
    <t>NABERS Water Rating</t>
  </si>
  <si>
    <t>Absolute Consumption (GJ)</t>
  </si>
  <si>
    <t>Renewables % Of Absolute Consumption</t>
  </si>
  <si>
    <t>Absolute Consumption (kL)</t>
  </si>
  <si>
    <t>Total Waste Generation (Tonnes)</t>
  </si>
  <si>
    <t>Total Recycling Generation (Tonnes)</t>
  </si>
  <si>
    <t>Total A-Grade Recycling Generation (Tonnes)</t>
  </si>
  <si>
    <t>Total Recycling Rate</t>
  </si>
  <si>
    <t>A-Grade Recycling Rate</t>
  </si>
  <si>
    <t>33 Charlotte Street</t>
  </si>
  <si>
    <t>N/A</t>
  </si>
  <si>
    <t>62 Mary Street (Development Site)</t>
  </si>
  <si>
    <t>63 George Street</t>
  </si>
  <si>
    <t>111 George Street</t>
  </si>
  <si>
    <t>Totals</t>
  </si>
  <si>
    <t>NLA (m2)</t>
  </si>
  <si>
    <t>Intensity (MJ/m2 NLA)</t>
  </si>
  <si>
    <t>Scope 1 (tCO2-e)</t>
  </si>
  <si>
    <t>Location-based Scope 2 (tCO2-e)</t>
  </si>
  <si>
    <t>Scope 3 (tCO2-e)</t>
  </si>
  <si>
    <t>Intensity (Scope 1 &amp; 2) 
(kg CO2-e/m2 NLA)</t>
  </si>
  <si>
    <t>Intensity 
(L/m2 NLA)</t>
  </si>
  <si>
    <t>54 Mary Street</t>
  </si>
  <si>
    <t>Forest Lake Shopping Centre</t>
  </si>
  <si>
    <t>2-Star</t>
  </si>
  <si>
    <t>Kippa Ring Shopping Centre</t>
  </si>
  <si>
    <t>3-Star</t>
  </si>
  <si>
    <t>1 Chandos Street</t>
  </si>
  <si>
    <t>301 Grand Junction Road</t>
  </si>
  <si>
    <t>350 Eastern Valley Way</t>
  </si>
  <si>
    <t>Nerang Mall</t>
  </si>
  <si>
    <t>The Village Upper Mt Gravatt</t>
  </si>
  <si>
    <t>Pittwater Place</t>
  </si>
  <si>
    <t>Big Top Shopping Centre</t>
  </si>
  <si>
    <t>60-70 Purling Ave</t>
  </si>
  <si>
    <t>GLA (m2)</t>
  </si>
  <si>
    <t>Intensity (MJ/m2 GLA)</t>
  </si>
  <si>
    <t>Intensity (Scope 1 &amp; 2) 
(kg CO2-e/m2 GLA)</t>
  </si>
  <si>
    <t>Intensity (L/m2 GLA)</t>
  </si>
  <si>
    <t xml:space="preserve">Asset </t>
  </si>
  <si>
    <t>Hinkler Central</t>
  </si>
  <si>
    <t>Domain Central</t>
  </si>
  <si>
    <t>Bathurst City Centre</t>
  </si>
  <si>
    <t>Craigieburn Junction</t>
  </si>
  <si>
    <t>Castle Towers Shopping Centre</t>
  </si>
  <si>
    <t>Westpoint Shopping Centre</t>
  </si>
  <si>
    <t>Watergardens Town Centre</t>
  </si>
  <si>
    <t>Woodgrove Shopping Centre</t>
  </si>
  <si>
    <t>Merrifield City</t>
  </si>
  <si>
    <t>Pacific Epping</t>
  </si>
  <si>
    <t>Pacific Werribee</t>
  </si>
  <si>
    <t>Hyperdome</t>
  </si>
  <si>
    <t>Grand Central</t>
  </si>
  <si>
    <t>Canberra Centre (Inc Peripheral Office Towers)</t>
  </si>
  <si>
    <t>Eastland Shopping Centre (Inc Peripheral Office Tower)</t>
  </si>
  <si>
    <t>Robina Town Centre (Inc Peripheral Office Buildings)</t>
  </si>
  <si>
    <t>Community Contributions</t>
  </si>
  <si>
    <t>B4SI* Verified</t>
  </si>
  <si>
    <t>Governance</t>
  </si>
  <si>
    <t>Environmental</t>
  </si>
  <si>
    <t>Social</t>
  </si>
  <si>
    <t>Environment</t>
  </si>
  <si>
    <t>3-Stars</t>
  </si>
  <si>
    <t>2-Stars</t>
  </si>
  <si>
    <t>Labour Rights</t>
  </si>
  <si>
    <t>No</t>
  </si>
  <si>
    <t>Yes</t>
  </si>
  <si>
    <t>Risk Management</t>
  </si>
  <si>
    <t>Climate Related Physical &amp; Transition Risks Assessed &amp; Managed via Asset Level Risk Register^</t>
  </si>
  <si>
    <t>Current CAF** Building Certification</t>
  </si>
  <si>
    <t>CAF certified since</t>
  </si>
  <si>
    <t>Notes: 
Cells containing N/A indicate data or benchmarking information was not available for the reporting period. 
The National Australian Built Environment Rating System (NABERS)  provides energy and water building efficiency ratings using a scale of 1 to 6 stars in half star increments, with 1-Star demonstrating, 'Poor' performance, and 6-Stars demonstrating, 'Market Leading' performance.
Green Star Performance v1 is a holistic sustainability rating tool focused on the operational performance of existing buildings. The rating tool covers nine categories: Management, Indoor environment quality, Energy, Transport, Water, Materials, Land use and ecology, Emissions and Innovation. The tool helps building managers drive performance improvements by structuring credits to encourage moving from policy, to action, to performance outcome. Ratings use a scale of 0 to 6 Stars, with 1-Star demonstrating, 'Minimum Practice', 3-Stars demonstrating, 'Good Practice' and 6-Stars demonstrating, 'World Leadership'. 
With reference to the Greenhouse Gas Protocol 'Corporate Value Chain (Scope 3) Accounting and Reporting Standard', Scope 3 carbon emissions include Category 3, 5 and 13 emissions from fuel and energy related activities, waste generated in operations and downstream leased assets. QIC Real Estate related Category 6, 7, and 8 emissions from business travel, employee commuting and upstream leased assets are excluded because they are captured within QIC's corporate carbon emissions inventory and offset through its Climate Active carbon neutral certification process. 
A-Grade recycling includes materials that may be used repeatedly, constantly being returned to the same production cycle, and can be recovered without any consequent hazardous material build-up in the environment e.g. cardboard, glass, metal, organics etc.
*The B4SI Framework is a globally recognised best practice measurement standard that enables companies to understand the difference their contributions make to their business and society, and measures cash, time, in-kind contributions and management related efforts to deliver community initiatives. Community contributions for FY23 have been verified by B4SI. QIC Real Estate is a member of B4SI and pays an annual fee.
**The Cleaning Accountability Framework (CAF) Building Certification is an independent assessment of a building's cleaning supply chain incorporating the following six key assessment areas: Labour, Responsbile Contracting, Workplace Health &amp; Safety, Financial Viability, Worker Engagement and Remediation. In order to maintain CAF certification assets are required to undergo annual health checks done by CAF. QIC Real Estate pays an annual membership fee to CAF, as well a fee for the certification and annual health checks that are done at each asset. For more information visit: https://www.cleaningaccountability.org.au/certification/ 
^For more information on our management of climated related physical and transition risks see www.qicre.com/ESG/2023-ESG-report/Our-Progress/Climate-change</t>
  </si>
  <si>
    <t>Notes: 
Cells containing N/A indicate data or benchmarking information was not available for the reporting period. 
The National Australian Built Environment Rating System (NABERS)  provides energy and water building efficiency ratings using a scale of 1 to 6 stars in half star increments, with 1-Star demonstrating, 'Poor' performance, and 6-Stars demonstrating, 'Market Leading' performance.
Green Star Performance v1 is a holistic sustainability rating tool focused on the operational performance of existing buildings. The rating tool covers nine categories: Management, Indoor environment quality, Energy, Transport, Water, Materials, Land use and ecology, Emissions and Innovation. The tool helps building managers drive performance improvements by structuring credits to encourage moving from policy, to action, to performance outcome. Ratings use a scale of 0 to 6 Stars, with 1-Star demonstrating, 'Minimum Practice', 3-Stars demonstrating, 'Good Practice' and 6-Stars demonstrating, 'World Leadership'. 
With reference to the Greenhouse Gas Protocol 'Corporate Value Chain (Scope 3) Accounting and Reporting Standard', Scope 3 carbon emissions include Category 3, 5 and 13 emissions from fuel and energy related activities, waste generated in operations and downstream leased assets. QIC Real Estate related Category 6, 7, and 8 emissions from business travel, employee commuting and upstream leased assets are excluded because they are captured within QIC's corporate carbon emissions inventory and offset through its Climate Active carbon neutral certification process. 
A-Grade recycling includes materials that may be used repeatedly, constantly being returned to the same production cycle, and can be recovered without any consequent hazardous material build-up in the environment e.g. cardboard, glass, metal, organics etc
*The B4SI Framework is a globally recognised best practice measurement standard that enables companies to understand the difference their contributions make to their business and society, and measures cash, time, in-kind contributions and management related efforts to deliver community initiatives. Community contributions for FY23 have been verified by B4SI. QIC Real Estate is a member of B4SI and pays an annual fee.
**The Cleaning Accountability Framework (CAF) Building Certification is an independent assessment of a building's cleaning supply chain incorporating the following six key assessment areas: Labour, Responsbile Contracting, Workplace Health &amp; Safety, Financial Viability, Worker Engagement and Remediation. In order to maintain CAF certification assets are required to undergo annual health checks done by CAF. QIC Real Estate pays an annual membership fee to CAF, as well a fee for the certification and annual health checks that are done at each asset. For more information visit: https://www.cleaningaccountability.org.au/certification/ 
^For more information on our management of climated related physical and transition risks see www.qicre.com/ESG/2023-ESG-report/Our-Progress/Climate-change</t>
  </si>
  <si>
    <t>Notes: 
Cells containing N/A indicate data or benchmarking information was not available for the reporting period. 
The National Australian Built Environment Rating System (NABERS)  provides energy and water building efficiency ratings using a scale of 1 to 6 stars in half star increments, with 1-Star demonstrating, 'Poor' performance, and 6-Stars demonstrating, 'Market Leading' performance.
Green Star Performance v1 is a holistic sustainability rating tool focused on the operational performance of existing buildings. The rating tool covers nine categories: Management, Indoor environment quality, Energy, Transport, Water, Materials, Land use and ecology, Emissions and Innovation. The tool helps building managers drive performance improvements by structuring credits to encourage moving from policy, to action, to performance outcome. Ratings use a scale of 0 to 6 Stars, with 1-Star demonstrating, 'Minimum Practice', 3-Stars demonstrating, 'Good Practice' and 6-Stars demonstrating, 'World Leadership'. 
With reference to the Greenhouse Gas Protocol 'Corporate Value Chain (Scope 3) Accounting and Reporting Standard', Scope 3 carbon emissions include Category 3, 5 and 13 emissions from fuel and energy related activities, waste generated in operations and downstream leased assets. QIC Real Estate related Category 6, 7, and 8 emissions from business travel, employee commuting and upstream leased assets are excluded because they are captured within QIC's corporate carbon emissions inventory and offset through its Climate Active carbon neutral certification process. 
A-Grade recycling includes materials that may be used repeatedly, constantly being returned to the same production cycle, and can be recovered without any consequent hazardous material build-up in the environment e.g. cardboard, glass, metal, organics etc.
*The B4SI Framework is a globally recognised best practice measurement standard that enables companies to understand the difference their contributions make to their business and society, and measures cash, time, in-kind contributions and management related efforts to deliver community initiatives. In order to maintain CAF certification assets are required to undergo annual health checks done by CAF. Community contributions for FY23 have been verified by B4SI. QIC Real Estate is a member of B4SI and pays an annual fee.
**The Cleaning Accountability Framework (CAF) Building Certification is an independent assessment of a building's cleaning supply chain incorporating the following six key assessment areas: Labour, Responsbile Contracting, Workplace Health &amp; Safety, Financial Viability, Worker Engagement and Remediation. QIC Real Estate pays an annual membership fee to CAF, as well a fee for the certification and annual health checks that are done at each asset. For more information visit: https://www.cleaningaccountability.org.au/certification/ 
^For more information on our management of climated related physical and transition risks see www.qicre.com/ESG/2023-ESG-report/Our-Progress/Climate-change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</si>
</sst>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3" formatCode="_-* #,##0.00_-;\-* #,##0.00_-;_-* &quot;-&quot;??_-;_-@_-"/>
    <numFmt numFmtId="164" formatCode="_-* #,##0_-;\-* #,##0_-;_-* &quot;-&quot;??_-;_-@_-"/>
    <numFmt numFmtId="165" formatCode="0.0"/>
    <numFmt numFmtId="166" formatCode="_-* #,##0.0_-;\-* #,##0.0_-;_-* &quot;-&quot;??_-;_-@_-"/>
    <numFmt numFmtId="167" formatCode="_(* #,##0.0_);_(* \(#,##0.0\);_(* &quot;-&quot;??_);_(@_)"/>
  </numFmts>
  <fonts count="4" x14ac:knownFonts="1">
    <font>
      <sz val="10"/>
      <color theme="1"/>
      <name val="Arial"/>
      <family val="2"/>
    </font>
    <font>
      <sz val="10"/>
      <color theme="1"/>
      <name val="Arial"/>
      <family val="2"/>
    </font>
    <font>
      <b/>
      <i/>
      <sz val="10"/>
      <color theme="1"/>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0" fontId="0" fillId="2" borderId="0" xfId="0" applyFill="1"/>
    <xf numFmtId="0" fontId="0" fillId="2" borderId="4" xfId="0" applyFill="1" applyBorder="1"/>
    <xf numFmtId="165" fontId="0" fillId="2" borderId="4" xfId="0" applyNumberFormat="1" applyFill="1" applyBorder="1" applyAlignment="1">
      <alignment horizontal="center"/>
    </xf>
    <xf numFmtId="43" fontId="0" fillId="2" borderId="0" xfId="0" applyNumberFormat="1" applyFill="1"/>
    <xf numFmtId="0" fontId="0" fillId="2" borderId="4" xfId="0" applyFill="1" applyBorder="1" applyAlignment="1">
      <alignment wrapText="1"/>
    </xf>
    <xf numFmtId="164" fontId="0" fillId="2" borderId="4" xfId="0" applyNumberFormat="1" applyFill="1" applyBorder="1"/>
    <xf numFmtId="166" fontId="0" fillId="2" borderId="4" xfId="0" applyNumberFormat="1" applyFill="1" applyBorder="1"/>
    <xf numFmtId="0" fontId="2" fillId="2" borderId="4" xfId="0" applyFont="1" applyFill="1" applyBorder="1"/>
    <xf numFmtId="164" fontId="2" fillId="2" borderId="4" xfId="0" applyNumberFormat="1" applyFont="1" applyFill="1" applyBorder="1"/>
    <xf numFmtId="165" fontId="2" fillId="2" borderId="0" xfId="0" applyNumberFormat="1" applyFont="1" applyFill="1"/>
    <xf numFmtId="166" fontId="2" fillId="2" borderId="4" xfId="0" applyNumberFormat="1" applyFont="1" applyFill="1" applyBorder="1"/>
    <xf numFmtId="166" fontId="0" fillId="2" borderId="4" xfId="0" applyNumberFormat="1" applyFill="1" applyBorder="1" applyAlignment="1">
      <alignment horizontal="center"/>
    </xf>
    <xf numFmtId="9" fontId="0" fillId="2" borderId="4" xfId="0" applyNumberFormat="1" applyFill="1" applyBorder="1" applyAlignment="1">
      <alignment horizontal="center"/>
    </xf>
    <xf numFmtId="167" fontId="0" fillId="2" borderId="4" xfId="0" applyNumberFormat="1" applyFill="1" applyBorder="1" applyAlignment="1">
      <alignment horizontal="center"/>
    </xf>
    <xf numFmtId="165" fontId="2" fillId="2" borderId="0" xfId="0" applyNumberFormat="1" applyFont="1" applyFill="1" applyAlignment="1">
      <alignment horizontal="center"/>
    </xf>
    <xf numFmtId="166" fontId="2" fillId="2" borderId="4" xfId="0" applyNumberFormat="1" applyFont="1" applyFill="1" applyBorder="1" applyAlignment="1">
      <alignment horizontal="center"/>
    </xf>
    <xf numFmtId="9" fontId="2" fillId="2" borderId="4" xfId="0" applyNumberFormat="1" applyFont="1" applyFill="1" applyBorder="1" applyAlignment="1">
      <alignment horizontal="center"/>
    </xf>
    <xf numFmtId="0" fontId="0" fillId="2" borderId="4" xfId="0" applyFill="1" applyBorder="1" applyAlignment="1">
      <alignment horizontal="center"/>
    </xf>
    <xf numFmtId="166" fontId="0" fillId="2" borderId="4" xfId="1" applyNumberFormat="1" applyFont="1" applyFill="1" applyBorder="1" applyAlignment="1">
      <alignment horizontal="center"/>
    </xf>
    <xf numFmtId="0" fontId="2" fillId="2" borderId="0" xfId="0" applyFont="1" applyFill="1"/>
    <xf numFmtId="2" fontId="0" fillId="2" borderId="4" xfId="0" applyNumberFormat="1" applyFill="1" applyBorder="1" applyAlignment="1">
      <alignment horizontal="center"/>
    </xf>
    <xf numFmtId="2" fontId="2" fillId="2" borderId="4" xfId="0" applyNumberFormat="1" applyFont="1" applyFill="1" applyBorder="1" applyAlignment="1">
      <alignment horizontal="center"/>
    </xf>
    <xf numFmtId="9" fontId="0" fillId="2" borderId="0" xfId="0" applyNumberFormat="1" applyFill="1"/>
    <xf numFmtId="0" fontId="0" fillId="2" borderId="0" xfId="0" applyFill="1" applyAlignment="1">
      <alignment wrapText="1"/>
    </xf>
    <xf numFmtId="166" fontId="2" fillId="2" borderId="0" xfId="0" applyNumberFormat="1" applyFont="1" applyFill="1" applyAlignment="1">
      <alignment horizontal="center"/>
    </xf>
    <xf numFmtId="166" fontId="2" fillId="2" borderId="4" xfId="1" applyNumberFormat="1" applyFont="1" applyFill="1" applyBorder="1" applyAlignment="1">
      <alignment horizontal="center"/>
    </xf>
    <xf numFmtId="165" fontId="2" fillId="2" borderId="4" xfId="0" applyNumberFormat="1" applyFont="1" applyFill="1" applyBorder="1" applyAlignment="1">
      <alignment horizontal="center"/>
    </xf>
    <xf numFmtId="0" fontId="0" fillId="2" borderId="4" xfId="0" applyFill="1" applyBorder="1" applyAlignment="1">
      <alignment horizontal="center" vertical="center" wrapText="1"/>
    </xf>
    <xf numFmtId="6" fontId="3" fillId="2" borderId="4" xfId="0" applyNumberFormat="1" applyFont="1" applyFill="1" applyBorder="1" applyAlignment="1">
      <alignment horizontal="center"/>
    </xf>
    <xf numFmtId="6" fontId="2" fillId="2" borderId="4" xfId="0" applyNumberFormat="1" applyFont="1" applyFill="1" applyBorder="1" applyAlignment="1">
      <alignment horizontal="center"/>
    </xf>
    <xf numFmtId="0" fontId="0" fillId="2" borderId="4" xfId="0" applyFill="1" applyBorder="1" applyAlignment="1">
      <alignment horizontal="center" wrapText="1"/>
    </xf>
    <xf numFmtId="0" fontId="0" fillId="2" borderId="0" xfId="0" applyFill="1" applyAlignment="1">
      <alignment horizontal="center"/>
    </xf>
    <xf numFmtId="15" fontId="0" fillId="2" borderId="4" xfId="0" applyNumberFormat="1" applyFill="1" applyBorder="1" applyAlignment="1">
      <alignment horizontal="center"/>
    </xf>
    <xf numFmtId="0" fontId="0" fillId="2" borderId="4" xfId="0" applyFill="1" applyBorder="1" applyAlignment="1">
      <alignment horizontal="center" vertical="center" wrapText="1"/>
    </xf>
    <xf numFmtId="0" fontId="0" fillId="2" borderId="4" xfId="0" applyFill="1" applyBorder="1" applyAlignment="1">
      <alignment horizontal="center"/>
    </xf>
    <xf numFmtId="0" fontId="0" fillId="2" borderId="4" xfId="0" applyFill="1" applyBorder="1" applyAlignment="1">
      <alignment horizontal="left" vertical="top"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center" wrapText="1"/>
    </xf>
    <xf numFmtId="0" fontId="0" fillId="2" borderId="3" xfId="0" applyFill="1" applyBorder="1" applyAlignment="1">
      <alignment horizontal="center"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vertical="center"/>
    </xf>
    <xf numFmtId="0" fontId="0" fillId="2" borderId="4" xfId="0"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79E9E-B10E-4DF9-BA0B-23F27C410071}">
  <dimension ref="B2:X34"/>
  <sheetViews>
    <sheetView zoomScale="90" zoomScaleNormal="90" workbookViewId="0">
      <selection activeCell="T17" sqref="T17"/>
    </sheetView>
  </sheetViews>
  <sheetFormatPr defaultColWidth="9.140625" defaultRowHeight="12.75" x14ac:dyDescent="0.2"/>
  <cols>
    <col min="1" max="1" width="9.140625" style="1"/>
    <col min="2" max="2" width="30" style="1" customWidth="1"/>
    <col min="3" max="3" width="9.140625" style="1"/>
    <col min="4" max="4" width="12" style="1" customWidth="1"/>
    <col min="5" max="6" width="9.140625" style="1"/>
    <col min="7" max="7" width="14" style="1" customWidth="1"/>
    <col min="8" max="8" width="13.140625" style="1" customWidth="1"/>
    <col min="9" max="9" width="9.5703125" style="1" customWidth="1"/>
    <col min="10" max="10" width="13.140625" style="1" customWidth="1"/>
    <col min="11" max="13" width="9.140625" style="1"/>
    <col min="14" max="14" width="12.5703125" style="1" customWidth="1"/>
    <col min="15" max="15" width="13.140625" style="1" customWidth="1"/>
    <col min="16" max="16" width="11.5703125" style="1" customWidth="1"/>
    <col min="17" max="17" width="10.42578125" style="1" customWidth="1"/>
    <col min="18" max="18" width="11.140625" style="1" customWidth="1"/>
    <col min="19" max="19" width="12.28515625" style="1" customWidth="1"/>
    <col min="20" max="21" width="9.140625" style="1"/>
    <col min="22" max="22" width="13.28515625" style="1" customWidth="1"/>
    <col min="23" max="23" width="13.7109375" style="1" customWidth="1"/>
    <col min="24" max="24" width="11.5703125" style="1" customWidth="1"/>
    <col min="25" max="16384" width="9.140625" style="1"/>
  </cols>
  <sheetData>
    <row r="2" spans="2:24" x14ac:dyDescent="0.2">
      <c r="D2" s="45" t="s">
        <v>66</v>
      </c>
      <c r="E2" s="46"/>
      <c r="F2" s="46"/>
      <c r="G2" s="47"/>
      <c r="H2" s="35" t="s">
        <v>67</v>
      </c>
      <c r="I2" s="35"/>
      <c r="J2" s="35"/>
      <c r="K2" s="35"/>
      <c r="L2" s="35"/>
      <c r="M2" s="35"/>
      <c r="N2" s="35"/>
      <c r="O2" s="35"/>
      <c r="P2" s="35"/>
      <c r="Q2" s="35"/>
      <c r="R2" s="35"/>
      <c r="S2" s="35"/>
      <c r="T2" s="35"/>
      <c r="U2" s="35"/>
      <c r="V2" s="35" t="s">
        <v>68</v>
      </c>
      <c r="W2" s="35"/>
      <c r="X2" s="35"/>
    </row>
    <row r="3" spans="2:24" ht="40.5" customHeight="1" x14ac:dyDescent="0.2">
      <c r="D3" s="40" t="s">
        <v>0</v>
      </c>
      <c r="E3" s="41"/>
      <c r="F3" s="42"/>
      <c r="G3" s="28" t="s">
        <v>75</v>
      </c>
      <c r="H3" s="37" t="s">
        <v>1</v>
      </c>
      <c r="I3" s="38"/>
      <c r="J3" s="39"/>
      <c r="K3" s="37" t="s">
        <v>2</v>
      </c>
      <c r="L3" s="38"/>
      <c r="M3" s="38"/>
      <c r="N3" s="39"/>
      <c r="O3" s="43" t="s">
        <v>3</v>
      </c>
      <c r="P3" s="44"/>
      <c r="Q3" s="37" t="s">
        <v>4</v>
      </c>
      <c r="R3" s="38"/>
      <c r="S3" s="38"/>
      <c r="T3" s="38"/>
      <c r="U3" s="39"/>
      <c r="V3" s="28" t="s">
        <v>64</v>
      </c>
      <c r="W3" s="34" t="s">
        <v>72</v>
      </c>
      <c r="X3" s="34"/>
    </row>
    <row r="4" spans="2:24" ht="126" customHeight="1" x14ac:dyDescent="0.2">
      <c r="B4" s="2" t="s">
        <v>5</v>
      </c>
      <c r="C4" s="2" t="s">
        <v>23</v>
      </c>
      <c r="D4" s="5" t="s">
        <v>6</v>
      </c>
      <c r="E4" s="5" t="s">
        <v>7</v>
      </c>
      <c r="F4" s="5" t="s">
        <v>8</v>
      </c>
      <c r="G4" s="5" t="s">
        <v>76</v>
      </c>
      <c r="H4" s="5" t="s">
        <v>9</v>
      </c>
      <c r="I4" s="5" t="s">
        <v>24</v>
      </c>
      <c r="J4" s="5" t="s">
        <v>10</v>
      </c>
      <c r="K4" s="5" t="s">
        <v>25</v>
      </c>
      <c r="L4" s="5" t="s">
        <v>26</v>
      </c>
      <c r="M4" s="5" t="s">
        <v>27</v>
      </c>
      <c r="N4" s="5" t="s">
        <v>28</v>
      </c>
      <c r="O4" s="5" t="s">
        <v>11</v>
      </c>
      <c r="P4" s="5" t="s">
        <v>29</v>
      </c>
      <c r="Q4" s="5" t="s">
        <v>12</v>
      </c>
      <c r="R4" s="5" t="s">
        <v>13</v>
      </c>
      <c r="S4" s="5" t="s">
        <v>14</v>
      </c>
      <c r="T4" s="5" t="s">
        <v>15</v>
      </c>
      <c r="U4" s="5" t="s">
        <v>16</v>
      </c>
      <c r="V4" s="2" t="s">
        <v>65</v>
      </c>
      <c r="W4" s="5" t="s">
        <v>77</v>
      </c>
      <c r="X4" s="31" t="s">
        <v>78</v>
      </c>
    </row>
    <row r="5" spans="2:24" x14ac:dyDescent="0.2">
      <c r="B5" s="2" t="s">
        <v>17</v>
      </c>
      <c r="C5" s="6">
        <v>15172</v>
      </c>
      <c r="D5" s="3" t="s">
        <v>34</v>
      </c>
      <c r="E5" s="3">
        <v>5.5</v>
      </c>
      <c r="F5" s="3">
        <v>5</v>
      </c>
      <c r="G5" s="3" t="s">
        <v>74</v>
      </c>
      <c r="H5" s="12">
        <v>3782.3271000000009</v>
      </c>
      <c r="I5" s="12">
        <v>249.29653967835492</v>
      </c>
      <c r="J5" s="13">
        <v>0</v>
      </c>
      <c r="K5" s="12">
        <v>115.90379999999998</v>
      </c>
      <c r="L5" s="12">
        <v>765.40640000000008</v>
      </c>
      <c r="M5" s="12">
        <v>681.9156999999999</v>
      </c>
      <c r="N5" s="12">
        <v>58.087938307408379</v>
      </c>
      <c r="O5" s="12">
        <v>5705.0384000000004</v>
      </c>
      <c r="P5" s="12">
        <v>376.02414974953865</v>
      </c>
      <c r="Q5" s="14">
        <v>54.105999999999995</v>
      </c>
      <c r="R5" s="12">
        <v>14.806000000000001</v>
      </c>
      <c r="S5" s="12">
        <v>10.715999999999999</v>
      </c>
      <c r="T5" s="13">
        <v>0.27364802424869705</v>
      </c>
      <c r="U5" s="13">
        <v>0.19805566850256903</v>
      </c>
      <c r="V5" s="12">
        <v>0</v>
      </c>
      <c r="W5" s="18" t="s">
        <v>73</v>
      </c>
      <c r="X5" s="33" t="s">
        <v>18</v>
      </c>
    </row>
    <row r="6" spans="2:24" x14ac:dyDescent="0.2">
      <c r="B6" s="2" t="s">
        <v>30</v>
      </c>
      <c r="C6" s="6">
        <v>22403</v>
      </c>
      <c r="D6" s="3" t="s">
        <v>34</v>
      </c>
      <c r="E6" s="3">
        <v>5.5</v>
      </c>
      <c r="F6" s="3">
        <v>4.5</v>
      </c>
      <c r="G6" s="3" t="s">
        <v>74</v>
      </c>
      <c r="H6" s="12">
        <v>5848.4333000000015</v>
      </c>
      <c r="I6" s="12">
        <v>261.05580948980054</v>
      </c>
      <c r="J6" s="13">
        <v>0</v>
      </c>
      <c r="K6" s="12">
        <v>154.30300000000003</v>
      </c>
      <c r="L6" s="12">
        <v>1184.9775</v>
      </c>
      <c r="M6" s="12">
        <v>1448.4458</v>
      </c>
      <c r="N6" s="12">
        <v>59.781301611391335</v>
      </c>
      <c r="O6" s="12">
        <v>8440.2532999999985</v>
      </c>
      <c r="P6" s="12">
        <v>376.74656519216171</v>
      </c>
      <c r="Q6" s="14">
        <v>89.213999999999999</v>
      </c>
      <c r="R6" s="12">
        <v>39.272000000000006</v>
      </c>
      <c r="S6" s="12">
        <v>27.702999999999999</v>
      </c>
      <c r="T6" s="13">
        <v>0.44019996861479149</v>
      </c>
      <c r="U6" s="13">
        <v>0.31052301208330529</v>
      </c>
      <c r="V6" s="29">
        <v>4974.01</v>
      </c>
      <c r="W6" s="18" t="s">
        <v>73</v>
      </c>
      <c r="X6" s="33" t="s">
        <v>18</v>
      </c>
    </row>
    <row r="7" spans="2:24" x14ac:dyDescent="0.2">
      <c r="B7" s="2" t="s">
        <v>19</v>
      </c>
      <c r="C7" s="6">
        <v>1236</v>
      </c>
      <c r="D7" s="3" t="s">
        <v>18</v>
      </c>
      <c r="E7" s="3" t="s">
        <v>18</v>
      </c>
      <c r="F7" s="3" t="s">
        <v>18</v>
      </c>
      <c r="G7" s="3" t="s">
        <v>74</v>
      </c>
      <c r="H7" s="12">
        <v>164.63240000000002</v>
      </c>
      <c r="I7" s="12">
        <v>133.19773462783175</v>
      </c>
      <c r="J7" s="13">
        <v>0</v>
      </c>
      <c r="K7" s="12">
        <v>0</v>
      </c>
      <c r="L7" s="12">
        <v>33.383899999999997</v>
      </c>
      <c r="M7" s="12">
        <v>6.8597000000000001</v>
      </c>
      <c r="N7" s="12">
        <v>27.009627831715207</v>
      </c>
      <c r="O7" s="12">
        <v>986.99999999999989</v>
      </c>
      <c r="P7" s="12">
        <v>798.54368932038824</v>
      </c>
      <c r="Q7" s="12">
        <v>0</v>
      </c>
      <c r="R7" s="12">
        <v>0</v>
      </c>
      <c r="S7" s="12">
        <v>0</v>
      </c>
      <c r="T7" s="13" t="s">
        <v>18</v>
      </c>
      <c r="U7" s="13" t="s">
        <v>18</v>
      </c>
      <c r="V7" s="12">
        <v>0</v>
      </c>
      <c r="W7" s="18" t="s">
        <v>18</v>
      </c>
      <c r="X7" s="33" t="s">
        <v>18</v>
      </c>
    </row>
    <row r="8" spans="2:24" x14ac:dyDescent="0.2">
      <c r="B8" s="2" t="s">
        <v>20</v>
      </c>
      <c r="C8" s="6">
        <v>10586</v>
      </c>
      <c r="D8" s="3" t="s">
        <v>34</v>
      </c>
      <c r="E8" s="3">
        <v>5</v>
      </c>
      <c r="F8" s="3">
        <v>5</v>
      </c>
      <c r="G8" s="3" t="s">
        <v>74</v>
      </c>
      <c r="H8" s="12">
        <v>3213.2351999999996</v>
      </c>
      <c r="I8" s="12">
        <v>303.536293217457</v>
      </c>
      <c r="J8" s="13">
        <v>0</v>
      </c>
      <c r="K8" s="12">
        <v>141.11620000000002</v>
      </c>
      <c r="L8" s="12">
        <v>644.43429999999978</v>
      </c>
      <c r="M8" s="12">
        <v>530.28980000000001</v>
      </c>
      <c r="N8" s="12">
        <v>74.206546382013954</v>
      </c>
      <c r="O8" s="12">
        <v>3726.7142999999996</v>
      </c>
      <c r="P8" s="12">
        <v>352.04178159833737</v>
      </c>
      <c r="Q8" s="12">
        <v>52.724999999999994</v>
      </c>
      <c r="R8" s="12">
        <v>18.758999999999997</v>
      </c>
      <c r="S8" s="12">
        <v>5.3869999999999987</v>
      </c>
      <c r="T8" s="13">
        <v>0.35578947368421049</v>
      </c>
      <c r="U8" s="13">
        <v>0.10217164532954005</v>
      </c>
      <c r="V8" s="12">
        <v>0</v>
      </c>
      <c r="W8" s="18" t="s">
        <v>73</v>
      </c>
      <c r="X8" s="33" t="s">
        <v>18</v>
      </c>
    </row>
    <row r="9" spans="2:24" x14ac:dyDescent="0.2">
      <c r="B9" s="2" t="s">
        <v>21</v>
      </c>
      <c r="C9" s="6">
        <v>28772</v>
      </c>
      <c r="D9" s="3" t="s">
        <v>34</v>
      </c>
      <c r="E9" s="3">
        <v>5.5</v>
      </c>
      <c r="F9" s="3">
        <v>5</v>
      </c>
      <c r="G9" s="3" t="s">
        <v>74</v>
      </c>
      <c r="H9" s="12">
        <v>6303.1049999999987</v>
      </c>
      <c r="I9" s="12">
        <v>219.07079799805362</v>
      </c>
      <c r="J9" s="13">
        <v>0</v>
      </c>
      <c r="K9" s="12">
        <v>149.73019999999997</v>
      </c>
      <c r="L9" s="12">
        <v>1265.0346</v>
      </c>
      <c r="M9" s="12">
        <v>1105.3553000000002</v>
      </c>
      <c r="N9" s="12">
        <v>49.171583483942719</v>
      </c>
      <c r="O9" s="12">
        <v>8062.7443000000012</v>
      </c>
      <c r="P9" s="12">
        <v>280.22884401501466</v>
      </c>
      <c r="Q9" s="14">
        <v>48.029999999999994</v>
      </c>
      <c r="R9" s="12">
        <v>15.957999999999998</v>
      </c>
      <c r="S9" s="12">
        <v>4.3039999999999994</v>
      </c>
      <c r="T9" s="13">
        <v>0.33225067666042057</v>
      </c>
      <c r="U9" s="13">
        <v>8.9610660004164067E-2</v>
      </c>
      <c r="V9" s="12">
        <v>0</v>
      </c>
      <c r="W9" s="18" t="s">
        <v>73</v>
      </c>
      <c r="X9" s="33" t="s">
        <v>18</v>
      </c>
    </row>
    <row r="10" spans="2:24" x14ac:dyDescent="0.2">
      <c r="B10" s="8" t="s">
        <v>22</v>
      </c>
      <c r="C10" s="9">
        <v>78169</v>
      </c>
      <c r="D10" s="10"/>
      <c r="E10" s="15"/>
      <c r="F10" s="15"/>
      <c r="G10" s="15"/>
      <c r="H10" s="16">
        <v>19311.733</v>
      </c>
      <c r="I10" s="16">
        <v>247.05104325244022</v>
      </c>
      <c r="J10" s="17">
        <v>0</v>
      </c>
      <c r="K10" s="16">
        <v>561.05319999999995</v>
      </c>
      <c r="L10" s="16">
        <v>3893.2366999999999</v>
      </c>
      <c r="M10" s="16">
        <v>3772.8663000000001</v>
      </c>
      <c r="N10" s="16">
        <v>56.982817996904139</v>
      </c>
      <c r="O10" s="16">
        <v>26921.7503</v>
      </c>
      <c r="P10" s="16">
        <v>344.40443526206042</v>
      </c>
      <c r="Q10" s="16">
        <v>244.07499999999999</v>
      </c>
      <c r="R10" s="16">
        <v>88.795000000000002</v>
      </c>
      <c r="S10" s="16">
        <v>48.11</v>
      </c>
      <c r="T10" s="17">
        <v>0.36380211000716994</v>
      </c>
      <c r="U10" s="17">
        <v>0.19711154358291511</v>
      </c>
      <c r="V10" s="30">
        <f>V6</f>
        <v>4974.01</v>
      </c>
    </row>
    <row r="11" spans="2:24" x14ac:dyDescent="0.2">
      <c r="N11" s="4"/>
    </row>
    <row r="12" spans="2:24" ht="12.75" customHeight="1" x14ac:dyDescent="0.2">
      <c r="B12" s="36" t="s">
        <v>81</v>
      </c>
      <c r="C12" s="36"/>
      <c r="D12" s="36"/>
      <c r="E12" s="36"/>
      <c r="F12" s="36"/>
      <c r="G12" s="36"/>
      <c r="H12" s="36"/>
      <c r="I12" s="36"/>
      <c r="J12" s="36"/>
      <c r="K12" s="36"/>
      <c r="L12" s="36"/>
      <c r="M12" s="36"/>
      <c r="N12" s="36"/>
      <c r="O12" s="36"/>
    </row>
    <row r="13" spans="2:24" x14ac:dyDescent="0.2">
      <c r="B13" s="36"/>
      <c r="C13" s="36"/>
      <c r="D13" s="36"/>
      <c r="E13" s="36"/>
      <c r="F13" s="36"/>
      <c r="G13" s="36"/>
      <c r="H13" s="36"/>
      <c r="I13" s="36"/>
      <c r="J13" s="36"/>
      <c r="K13" s="36"/>
      <c r="L13" s="36"/>
      <c r="M13" s="36"/>
      <c r="N13" s="36"/>
      <c r="O13" s="36"/>
    </row>
    <row r="14" spans="2:24" x14ac:dyDescent="0.2">
      <c r="B14" s="36"/>
      <c r="C14" s="36"/>
      <c r="D14" s="36"/>
      <c r="E14" s="36"/>
      <c r="F14" s="36"/>
      <c r="G14" s="36"/>
      <c r="H14" s="36"/>
      <c r="I14" s="36"/>
      <c r="J14" s="36"/>
      <c r="K14" s="36"/>
      <c r="L14" s="36"/>
      <c r="M14" s="36"/>
      <c r="N14" s="36"/>
      <c r="O14" s="36"/>
    </row>
    <row r="15" spans="2:24" x14ac:dyDescent="0.2">
      <c r="B15" s="36"/>
      <c r="C15" s="36"/>
      <c r="D15" s="36"/>
      <c r="E15" s="36"/>
      <c r="F15" s="36"/>
      <c r="G15" s="36"/>
      <c r="H15" s="36"/>
      <c r="I15" s="36"/>
      <c r="J15" s="36"/>
      <c r="K15" s="36"/>
      <c r="L15" s="36"/>
      <c r="M15" s="36"/>
      <c r="N15" s="36"/>
      <c r="O15" s="36"/>
    </row>
    <row r="16" spans="2:24" x14ac:dyDescent="0.2">
      <c r="B16" s="36"/>
      <c r="C16" s="36"/>
      <c r="D16" s="36"/>
      <c r="E16" s="36"/>
      <c r="F16" s="36"/>
      <c r="G16" s="36"/>
      <c r="H16" s="36"/>
      <c r="I16" s="36"/>
      <c r="J16" s="36"/>
      <c r="K16" s="36"/>
      <c r="L16" s="36"/>
      <c r="M16" s="36"/>
      <c r="N16" s="36"/>
      <c r="O16" s="36"/>
    </row>
    <row r="17" spans="2:15" x14ac:dyDescent="0.2">
      <c r="B17" s="36"/>
      <c r="C17" s="36"/>
      <c r="D17" s="36"/>
      <c r="E17" s="36"/>
      <c r="F17" s="36"/>
      <c r="G17" s="36"/>
      <c r="H17" s="36"/>
      <c r="I17" s="36"/>
      <c r="J17" s="36"/>
      <c r="K17" s="36"/>
      <c r="L17" s="36"/>
      <c r="M17" s="36"/>
      <c r="N17" s="36"/>
      <c r="O17" s="36"/>
    </row>
    <row r="18" spans="2:15" x14ac:dyDescent="0.2">
      <c r="B18" s="36"/>
      <c r="C18" s="36"/>
      <c r="D18" s="36"/>
      <c r="E18" s="36"/>
      <c r="F18" s="36"/>
      <c r="G18" s="36"/>
      <c r="H18" s="36"/>
      <c r="I18" s="36"/>
      <c r="J18" s="36"/>
      <c r="K18" s="36"/>
      <c r="L18" s="36"/>
      <c r="M18" s="36"/>
      <c r="N18" s="36"/>
      <c r="O18" s="36"/>
    </row>
    <row r="19" spans="2:15" x14ac:dyDescent="0.2">
      <c r="B19" s="36"/>
      <c r="C19" s="36"/>
      <c r="D19" s="36"/>
      <c r="E19" s="36"/>
      <c r="F19" s="36"/>
      <c r="G19" s="36"/>
      <c r="H19" s="36"/>
      <c r="I19" s="36"/>
      <c r="J19" s="36"/>
      <c r="K19" s="36"/>
      <c r="L19" s="36"/>
      <c r="M19" s="36"/>
      <c r="N19" s="36"/>
      <c r="O19" s="36"/>
    </row>
    <row r="20" spans="2:15" x14ac:dyDescent="0.2">
      <c r="B20" s="36"/>
      <c r="C20" s="36"/>
      <c r="D20" s="36"/>
      <c r="E20" s="36"/>
      <c r="F20" s="36"/>
      <c r="G20" s="36"/>
      <c r="H20" s="36"/>
      <c r="I20" s="36"/>
      <c r="J20" s="36"/>
      <c r="K20" s="36"/>
      <c r="L20" s="36"/>
      <c r="M20" s="36"/>
      <c r="N20" s="36"/>
      <c r="O20" s="36"/>
    </row>
    <row r="21" spans="2:15" x14ac:dyDescent="0.2">
      <c r="B21" s="36"/>
      <c r="C21" s="36"/>
      <c r="D21" s="36"/>
      <c r="E21" s="36"/>
      <c r="F21" s="36"/>
      <c r="G21" s="36"/>
      <c r="H21" s="36"/>
      <c r="I21" s="36"/>
      <c r="J21" s="36"/>
      <c r="K21" s="36"/>
      <c r="L21" s="36"/>
      <c r="M21" s="36"/>
      <c r="N21" s="36"/>
      <c r="O21" s="36"/>
    </row>
    <row r="22" spans="2:15" ht="67.900000000000006" customHeight="1" x14ac:dyDescent="0.2">
      <c r="B22" s="36"/>
      <c r="C22" s="36"/>
      <c r="D22" s="36"/>
      <c r="E22" s="36"/>
      <c r="F22" s="36"/>
      <c r="G22" s="36"/>
      <c r="H22" s="36"/>
      <c r="I22" s="36"/>
      <c r="J22" s="36"/>
      <c r="K22" s="36"/>
      <c r="L22" s="36"/>
      <c r="M22" s="36"/>
      <c r="N22" s="36"/>
      <c r="O22" s="36"/>
    </row>
    <row r="23" spans="2:15" x14ac:dyDescent="0.2">
      <c r="B23" s="36"/>
      <c r="C23" s="36"/>
      <c r="D23" s="36"/>
      <c r="E23" s="36"/>
      <c r="F23" s="36"/>
      <c r="G23" s="36"/>
      <c r="H23" s="36"/>
      <c r="I23" s="36"/>
      <c r="J23" s="36"/>
      <c r="K23" s="36"/>
      <c r="L23" s="36"/>
      <c r="M23" s="36"/>
      <c r="N23" s="36"/>
      <c r="O23" s="36"/>
    </row>
    <row r="24" spans="2:15" x14ac:dyDescent="0.2">
      <c r="B24" s="36"/>
      <c r="C24" s="36"/>
      <c r="D24" s="36"/>
      <c r="E24" s="36"/>
      <c r="F24" s="36"/>
      <c r="G24" s="36"/>
      <c r="H24" s="36"/>
      <c r="I24" s="36"/>
      <c r="J24" s="36"/>
      <c r="K24" s="36"/>
      <c r="L24" s="36"/>
      <c r="M24" s="36"/>
      <c r="N24" s="36"/>
      <c r="O24" s="36"/>
    </row>
    <row r="25" spans="2:15" x14ac:dyDescent="0.2">
      <c r="B25" s="36"/>
      <c r="C25" s="36"/>
      <c r="D25" s="36"/>
      <c r="E25" s="36"/>
      <c r="F25" s="36"/>
      <c r="G25" s="36"/>
      <c r="H25" s="36"/>
      <c r="I25" s="36"/>
      <c r="J25" s="36"/>
      <c r="K25" s="36"/>
      <c r="L25" s="36"/>
      <c r="M25" s="36"/>
      <c r="N25" s="36"/>
      <c r="O25" s="36"/>
    </row>
    <row r="26" spans="2:15" x14ac:dyDescent="0.2">
      <c r="B26" s="36"/>
      <c r="C26" s="36"/>
      <c r="D26" s="36"/>
      <c r="E26" s="36"/>
      <c r="F26" s="36"/>
      <c r="G26" s="36"/>
      <c r="H26" s="36"/>
      <c r="I26" s="36"/>
      <c r="J26" s="36"/>
      <c r="K26" s="36"/>
      <c r="L26" s="36"/>
      <c r="M26" s="36"/>
      <c r="N26" s="36"/>
      <c r="O26" s="36"/>
    </row>
    <row r="27" spans="2:15" x14ac:dyDescent="0.2">
      <c r="B27" s="36"/>
      <c r="C27" s="36"/>
      <c r="D27" s="36"/>
      <c r="E27" s="36"/>
      <c r="F27" s="36"/>
      <c r="G27" s="36"/>
      <c r="H27" s="36"/>
      <c r="I27" s="36"/>
      <c r="J27" s="36"/>
      <c r="K27" s="36"/>
      <c r="L27" s="36"/>
      <c r="M27" s="36"/>
      <c r="N27" s="36"/>
      <c r="O27" s="36"/>
    </row>
    <row r="28" spans="2:15" x14ac:dyDescent="0.2">
      <c r="B28" s="36"/>
      <c r="C28" s="36"/>
      <c r="D28" s="36"/>
      <c r="E28" s="36"/>
      <c r="F28" s="36"/>
      <c r="G28" s="36"/>
      <c r="H28" s="36"/>
      <c r="I28" s="36"/>
      <c r="J28" s="36"/>
      <c r="K28" s="36"/>
      <c r="L28" s="36"/>
      <c r="M28" s="36"/>
      <c r="N28" s="36"/>
      <c r="O28" s="36"/>
    </row>
    <row r="29" spans="2:15" x14ac:dyDescent="0.2">
      <c r="B29" s="36"/>
      <c r="C29" s="36"/>
      <c r="D29" s="36"/>
      <c r="E29" s="36"/>
      <c r="F29" s="36"/>
      <c r="G29" s="36"/>
      <c r="H29" s="36"/>
      <c r="I29" s="36"/>
      <c r="J29" s="36"/>
      <c r="K29" s="36"/>
      <c r="L29" s="36"/>
      <c r="M29" s="36"/>
      <c r="N29" s="36"/>
      <c r="O29" s="36"/>
    </row>
    <row r="30" spans="2:15" x14ac:dyDescent="0.2">
      <c r="B30" s="36"/>
      <c r="C30" s="36"/>
      <c r="D30" s="36"/>
      <c r="E30" s="36"/>
      <c r="F30" s="36"/>
      <c r="G30" s="36"/>
      <c r="H30" s="36"/>
      <c r="I30" s="36"/>
      <c r="J30" s="36"/>
      <c r="K30" s="36"/>
      <c r="L30" s="36"/>
      <c r="M30" s="36"/>
      <c r="N30" s="36"/>
      <c r="O30" s="36"/>
    </row>
    <row r="31" spans="2:15" x14ac:dyDescent="0.2">
      <c r="B31" s="36"/>
      <c r="C31" s="36"/>
      <c r="D31" s="36"/>
      <c r="E31" s="36"/>
      <c r="F31" s="36"/>
      <c r="G31" s="36"/>
      <c r="H31" s="36"/>
      <c r="I31" s="36"/>
      <c r="J31" s="36"/>
      <c r="K31" s="36"/>
      <c r="L31" s="36"/>
      <c r="M31" s="36"/>
      <c r="N31" s="36"/>
      <c r="O31" s="36"/>
    </row>
    <row r="32" spans="2:15" x14ac:dyDescent="0.2">
      <c r="B32" s="36"/>
      <c r="C32" s="36"/>
      <c r="D32" s="36"/>
      <c r="E32" s="36"/>
      <c r="F32" s="36"/>
      <c r="G32" s="36"/>
      <c r="H32" s="36"/>
      <c r="I32" s="36"/>
      <c r="J32" s="36"/>
      <c r="K32" s="36"/>
      <c r="L32" s="36"/>
      <c r="M32" s="36"/>
      <c r="N32" s="36"/>
      <c r="O32" s="36"/>
    </row>
    <row r="33" spans="2:15" x14ac:dyDescent="0.2">
      <c r="B33" s="36"/>
      <c r="C33" s="36"/>
      <c r="D33" s="36"/>
      <c r="E33" s="36"/>
      <c r="F33" s="36"/>
      <c r="G33" s="36"/>
      <c r="H33" s="36"/>
      <c r="I33" s="36"/>
      <c r="J33" s="36"/>
      <c r="K33" s="36"/>
      <c r="L33" s="36"/>
      <c r="M33" s="36"/>
      <c r="N33" s="36"/>
      <c r="O33" s="36"/>
    </row>
    <row r="34" spans="2:15" x14ac:dyDescent="0.2">
      <c r="B34" s="36"/>
      <c r="C34" s="36"/>
      <c r="D34" s="36"/>
      <c r="E34" s="36"/>
      <c r="F34" s="36"/>
      <c r="G34" s="36"/>
      <c r="H34" s="36"/>
      <c r="I34" s="36"/>
      <c r="J34" s="36"/>
      <c r="K34" s="36"/>
      <c r="L34" s="36"/>
      <c r="M34" s="36"/>
      <c r="N34" s="36"/>
      <c r="O34" s="36"/>
    </row>
  </sheetData>
  <sheetProtection algorithmName="SHA-512" hashValue="InaCYjw7ZU96PHws0SCdqqwn0DH5unV4372dia+IVZ8a4z4EAydSRuNkNuyCUchI0d5RwOI3z2eb5lSaifQm/Q==" saltValue="7nrnRuaif6In9kGHZUTsMw==" spinCount="100000" sheet="1" objects="1" scenarios="1"/>
  <mergeCells count="10">
    <mergeCell ref="W3:X3"/>
    <mergeCell ref="V2:X2"/>
    <mergeCell ref="B12:O34"/>
    <mergeCell ref="H2:U2"/>
    <mergeCell ref="Q3:U3"/>
    <mergeCell ref="D3:F3"/>
    <mergeCell ref="H3:J3"/>
    <mergeCell ref="K3:N3"/>
    <mergeCell ref="O3:P3"/>
    <mergeCell ref="D2:G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57875-973B-4406-A6E3-1235BFF231C6}">
  <dimension ref="B2:X49"/>
  <sheetViews>
    <sheetView zoomScale="90" zoomScaleNormal="90" workbookViewId="0">
      <selection activeCell="T24" sqref="T24"/>
    </sheetView>
  </sheetViews>
  <sheetFormatPr defaultColWidth="9.140625" defaultRowHeight="12.75" x14ac:dyDescent="0.2"/>
  <cols>
    <col min="1" max="1" width="9.140625" style="1"/>
    <col min="2" max="2" width="27.140625" style="1" bestFit="1" customWidth="1"/>
    <col min="3" max="3" width="11.7109375" style="1" bestFit="1" customWidth="1"/>
    <col min="4" max="4" width="12" style="1" customWidth="1"/>
    <col min="5" max="6" width="9.140625" style="1"/>
    <col min="7" max="7" width="12.140625" style="1" customWidth="1"/>
    <col min="8" max="8" width="12.7109375" style="1" customWidth="1"/>
    <col min="9" max="9" width="9.140625" style="1"/>
    <col min="10" max="10" width="13.140625" style="1" customWidth="1"/>
    <col min="11" max="12" width="9.140625" style="1"/>
    <col min="13" max="13" width="10.5703125" style="1" bestFit="1" customWidth="1"/>
    <col min="14" max="14" width="13" style="1" customWidth="1"/>
    <col min="15" max="15" width="13.140625" style="1" customWidth="1"/>
    <col min="16" max="16" width="9.5703125" style="1" customWidth="1"/>
    <col min="17" max="17" width="11.42578125" style="1" customWidth="1"/>
    <col min="18" max="18" width="10.7109375" style="1" customWidth="1"/>
    <col min="19" max="19" width="10.85546875" style="1" customWidth="1"/>
    <col min="20" max="21" width="9.140625" style="1"/>
    <col min="22" max="23" width="14" style="1" customWidth="1"/>
    <col min="24" max="24" width="12.140625" style="1" customWidth="1"/>
    <col min="25" max="16384" width="9.140625" style="1"/>
  </cols>
  <sheetData>
    <row r="2" spans="2:24" x14ac:dyDescent="0.2">
      <c r="D2" s="45" t="s">
        <v>66</v>
      </c>
      <c r="E2" s="46"/>
      <c r="F2" s="46"/>
      <c r="G2" s="47"/>
      <c r="H2" s="35" t="s">
        <v>69</v>
      </c>
      <c r="I2" s="35"/>
      <c r="J2" s="35"/>
      <c r="K2" s="35"/>
      <c r="L2" s="35"/>
      <c r="M2" s="35"/>
      <c r="N2" s="35"/>
      <c r="O2" s="35"/>
      <c r="P2" s="35"/>
      <c r="Q2" s="35"/>
      <c r="R2" s="35"/>
      <c r="S2" s="35"/>
      <c r="T2" s="35"/>
      <c r="U2" s="35"/>
      <c r="V2" s="35" t="s">
        <v>68</v>
      </c>
      <c r="W2" s="35"/>
      <c r="X2" s="35"/>
    </row>
    <row r="3" spans="2:24" ht="39.75" customHeight="1" x14ac:dyDescent="0.2">
      <c r="D3" s="34" t="s">
        <v>0</v>
      </c>
      <c r="E3" s="34"/>
      <c r="F3" s="34"/>
      <c r="G3" s="28" t="s">
        <v>75</v>
      </c>
      <c r="H3" s="34" t="s">
        <v>1</v>
      </c>
      <c r="I3" s="34"/>
      <c r="J3" s="34"/>
      <c r="K3" s="34" t="s">
        <v>2</v>
      </c>
      <c r="L3" s="34"/>
      <c r="M3" s="34"/>
      <c r="N3" s="34"/>
      <c r="O3" s="49" t="s">
        <v>3</v>
      </c>
      <c r="P3" s="49"/>
      <c r="Q3" s="34" t="s">
        <v>4</v>
      </c>
      <c r="R3" s="34"/>
      <c r="S3" s="34"/>
      <c r="T3" s="34"/>
      <c r="U3" s="34"/>
      <c r="V3" s="28" t="s">
        <v>64</v>
      </c>
      <c r="W3" s="48" t="s">
        <v>72</v>
      </c>
      <c r="X3" s="48"/>
    </row>
    <row r="4" spans="2:24" ht="127.5" x14ac:dyDescent="0.2">
      <c r="B4" s="2" t="s">
        <v>5</v>
      </c>
      <c r="C4" s="2" t="s">
        <v>43</v>
      </c>
      <c r="D4" s="5" t="s">
        <v>6</v>
      </c>
      <c r="E4" s="5" t="s">
        <v>7</v>
      </c>
      <c r="F4" s="5" t="s">
        <v>8</v>
      </c>
      <c r="G4" s="5" t="s">
        <v>76</v>
      </c>
      <c r="H4" s="5" t="s">
        <v>9</v>
      </c>
      <c r="I4" s="5" t="s">
        <v>44</v>
      </c>
      <c r="J4" s="5" t="s">
        <v>10</v>
      </c>
      <c r="K4" s="5" t="s">
        <v>25</v>
      </c>
      <c r="L4" s="5" t="s">
        <v>26</v>
      </c>
      <c r="M4" s="5" t="s">
        <v>27</v>
      </c>
      <c r="N4" s="5" t="s">
        <v>45</v>
      </c>
      <c r="O4" s="5" t="s">
        <v>11</v>
      </c>
      <c r="P4" s="5" t="s">
        <v>46</v>
      </c>
      <c r="Q4" s="5" t="s">
        <v>12</v>
      </c>
      <c r="R4" s="5" t="s">
        <v>13</v>
      </c>
      <c r="S4" s="5" t="s">
        <v>14</v>
      </c>
      <c r="T4" s="5" t="s">
        <v>15</v>
      </c>
      <c r="U4" s="5" t="s">
        <v>16</v>
      </c>
      <c r="V4" s="2" t="s">
        <v>65</v>
      </c>
      <c r="W4" s="5" t="s">
        <v>77</v>
      </c>
      <c r="X4" s="31" t="s">
        <v>78</v>
      </c>
    </row>
    <row r="5" spans="2:24" x14ac:dyDescent="0.2">
      <c r="B5" s="2" t="s">
        <v>31</v>
      </c>
      <c r="C5" s="7">
        <v>27544</v>
      </c>
      <c r="D5" s="2" t="s">
        <v>34</v>
      </c>
      <c r="E5" s="18" t="s">
        <v>18</v>
      </c>
      <c r="F5" s="18" t="s">
        <v>18</v>
      </c>
      <c r="G5" s="18" t="s">
        <v>74</v>
      </c>
      <c r="H5" s="12">
        <v>7710.346300000002</v>
      </c>
      <c r="I5" s="12">
        <v>279.92834374092365</v>
      </c>
      <c r="J5" s="13">
        <v>0</v>
      </c>
      <c r="K5" s="12">
        <v>57.704999999999998</v>
      </c>
      <c r="L5" s="12">
        <v>1563.4875000000006</v>
      </c>
      <c r="M5" s="12">
        <v>6877.736475648001</v>
      </c>
      <c r="N5" s="12">
        <v>58.85828129538195</v>
      </c>
      <c r="O5" s="12">
        <v>11988.429399999997</v>
      </c>
      <c r="P5" s="12">
        <v>435.24649288411257</v>
      </c>
      <c r="Q5" s="12">
        <v>517.0181</v>
      </c>
      <c r="R5" s="12">
        <v>166.12809999999999</v>
      </c>
      <c r="S5" s="21">
        <v>166.12809999999999</v>
      </c>
      <c r="T5" s="13">
        <v>0.32131969847864122</v>
      </c>
      <c r="U5" s="13">
        <v>0.32131969847864122</v>
      </c>
      <c r="V5" s="29">
        <v>36477.216301369859</v>
      </c>
      <c r="W5" s="18" t="s">
        <v>73</v>
      </c>
      <c r="X5" s="33" t="s">
        <v>18</v>
      </c>
    </row>
    <row r="6" spans="2:24" x14ac:dyDescent="0.2">
      <c r="B6" s="2" t="s">
        <v>33</v>
      </c>
      <c r="C6" s="7">
        <v>12336</v>
      </c>
      <c r="D6" s="2" t="s">
        <v>34</v>
      </c>
      <c r="E6" s="18" t="s">
        <v>18</v>
      </c>
      <c r="F6" s="18" t="s">
        <v>18</v>
      </c>
      <c r="G6" s="18" t="s">
        <v>74</v>
      </c>
      <c r="H6" s="12">
        <v>2043.8900999999994</v>
      </c>
      <c r="I6" s="12">
        <v>165.68499513618673</v>
      </c>
      <c r="J6" s="13">
        <v>0</v>
      </c>
      <c r="K6" s="12">
        <v>0.80540000000000012</v>
      </c>
      <c r="L6" s="12">
        <v>412.12949999999984</v>
      </c>
      <c r="M6" s="12">
        <v>2753.2553759120001</v>
      </c>
      <c r="N6" s="12">
        <v>33.473970492866393</v>
      </c>
      <c r="O6" s="12">
        <v>2586.0207000000009</v>
      </c>
      <c r="P6" s="12">
        <v>209.63202821011683</v>
      </c>
      <c r="Q6" s="12">
        <v>120.95</v>
      </c>
      <c r="R6" s="12">
        <v>42.95</v>
      </c>
      <c r="S6" s="21">
        <v>42.95</v>
      </c>
      <c r="T6" s="13">
        <v>0.35510541546093427</v>
      </c>
      <c r="U6" s="13">
        <v>0.35510541546093427</v>
      </c>
      <c r="V6" s="29">
        <v>19029.95397260274</v>
      </c>
      <c r="W6" s="18" t="s">
        <v>73</v>
      </c>
      <c r="X6" s="33" t="s">
        <v>18</v>
      </c>
    </row>
    <row r="7" spans="2:24" x14ac:dyDescent="0.2">
      <c r="B7" s="2" t="s">
        <v>35</v>
      </c>
      <c r="C7" s="7">
        <v>7674</v>
      </c>
      <c r="D7" s="2" t="s">
        <v>32</v>
      </c>
      <c r="E7" s="18">
        <v>4.5</v>
      </c>
      <c r="F7" s="18">
        <v>4.5</v>
      </c>
      <c r="G7" s="18" t="s">
        <v>74</v>
      </c>
      <c r="H7" s="12">
        <v>2675.4274999999998</v>
      </c>
      <c r="I7" s="12">
        <v>348.63532707844672</v>
      </c>
      <c r="J7" s="13">
        <v>0</v>
      </c>
      <c r="K7" s="12">
        <v>77.947100000000006</v>
      </c>
      <c r="L7" s="12">
        <v>367.46249999999998</v>
      </c>
      <c r="M7" s="12">
        <v>90.974400000000003</v>
      </c>
      <c r="N7" s="12">
        <v>58.041386499869688</v>
      </c>
      <c r="O7" s="12">
        <v>2906.8</v>
      </c>
      <c r="P7" s="12">
        <v>378.78550951264009</v>
      </c>
      <c r="Q7" s="12">
        <v>42.671400000000006</v>
      </c>
      <c r="R7" s="12">
        <v>4.6230000000000002</v>
      </c>
      <c r="S7" s="21">
        <v>4.6230000000000002</v>
      </c>
      <c r="T7" s="13">
        <v>0.10833954358188387</v>
      </c>
      <c r="U7" s="13">
        <v>0.10833954358188387</v>
      </c>
      <c r="V7" s="12">
        <v>0</v>
      </c>
      <c r="W7" s="18" t="s">
        <v>73</v>
      </c>
      <c r="X7" s="33" t="s">
        <v>18</v>
      </c>
    </row>
    <row r="8" spans="2:24" x14ac:dyDescent="0.2">
      <c r="B8" s="2" t="s">
        <v>36</v>
      </c>
      <c r="C8" s="7">
        <v>26470</v>
      </c>
      <c r="D8" s="2" t="s">
        <v>18</v>
      </c>
      <c r="E8" s="18" t="s">
        <v>18</v>
      </c>
      <c r="F8" s="18" t="s">
        <v>18</v>
      </c>
      <c r="G8" s="18" t="s">
        <v>74</v>
      </c>
      <c r="H8" s="12">
        <v>36.675100000000612</v>
      </c>
      <c r="I8" s="12">
        <v>1.3855345674348549</v>
      </c>
      <c r="J8" s="13">
        <v>0</v>
      </c>
      <c r="K8" s="12">
        <v>0</v>
      </c>
      <c r="L8" s="12">
        <v>2.5466999999999871</v>
      </c>
      <c r="M8" s="12">
        <v>195.66379999999998</v>
      </c>
      <c r="N8" s="12">
        <v>9.6210804684548054E-2</v>
      </c>
      <c r="O8" s="12">
        <v>5389.1699000000008</v>
      </c>
      <c r="P8" s="12">
        <v>203.59538723082736</v>
      </c>
      <c r="Q8" s="12">
        <v>0</v>
      </c>
      <c r="R8" s="12">
        <v>0</v>
      </c>
      <c r="S8" s="21">
        <v>0</v>
      </c>
      <c r="T8" s="13">
        <v>0</v>
      </c>
      <c r="U8" s="13">
        <v>0</v>
      </c>
      <c r="V8" s="12">
        <v>0</v>
      </c>
      <c r="W8" s="18" t="s">
        <v>73</v>
      </c>
      <c r="X8" s="33" t="s">
        <v>18</v>
      </c>
    </row>
    <row r="9" spans="2:24" x14ac:dyDescent="0.2">
      <c r="B9" s="2" t="s">
        <v>37</v>
      </c>
      <c r="C9" s="7">
        <v>3956</v>
      </c>
      <c r="D9" s="2" t="s">
        <v>18</v>
      </c>
      <c r="E9" s="18" t="s">
        <v>18</v>
      </c>
      <c r="F9" s="18" t="s">
        <v>18</v>
      </c>
      <c r="G9" s="18" t="s">
        <v>74</v>
      </c>
      <c r="H9" s="12">
        <v>0</v>
      </c>
      <c r="I9" s="12">
        <v>0</v>
      </c>
      <c r="J9" s="13">
        <v>0</v>
      </c>
      <c r="K9" s="12">
        <v>0</v>
      </c>
      <c r="L9" s="12">
        <v>0</v>
      </c>
      <c r="M9" s="12" t="s">
        <v>18</v>
      </c>
      <c r="N9" s="12">
        <v>0</v>
      </c>
      <c r="O9" s="12">
        <v>12212.799900000002</v>
      </c>
      <c r="P9" s="12">
        <v>3087.1587209302329</v>
      </c>
      <c r="Q9" s="12">
        <v>0</v>
      </c>
      <c r="R9" s="12">
        <v>0</v>
      </c>
      <c r="S9" s="21">
        <v>0</v>
      </c>
      <c r="T9" s="13">
        <v>0</v>
      </c>
      <c r="U9" s="13">
        <v>0</v>
      </c>
      <c r="V9" s="12">
        <v>0</v>
      </c>
      <c r="W9" s="18" t="s">
        <v>73</v>
      </c>
      <c r="X9" s="33" t="s">
        <v>18</v>
      </c>
    </row>
    <row r="10" spans="2:24" x14ac:dyDescent="0.2">
      <c r="B10" s="2" t="s">
        <v>38</v>
      </c>
      <c r="C10" s="7">
        <v>8618</v>
      </c>
      <c r="D10" s="2" t="s">
        <v>34</v>
      </c>
      <c r="E10" s="18" t="s">
        <v>18</v>
      </c>
      <c r="F10" s="18" t="s">
        <v>18</v>
      </c>
      <c r="G10" s="18" t="s">
        <v>74</v>
      </c>
      <c r="H10" s="12">
        <v>2295.5887000000002</v>
      </c>
      <c r="I10" s="12">
        <v>266.37139707588767</v>
      </c>
      <c r="J10" s="13">
        <v>0.33</v>
      </c>
      <c r="K10" s="12">
        <v>76.94</v>
      </c>
      <c r="L10" s="12">
        <v>310.2319</v>
      </c>
      <c r="M10" s="12">
        <v>2422.5772961759999</v>
      </c>
      <c r="N10" s="12">
        <v>44.925957298677183</v>
      </c>
      <c r="O10" s="12">
        <v>1462.3139999999999</v>
      </c>
      <c r="P10" s="12">
        <v>169.68136458575071</v>
      </c>
      <c r="Q10" s="12">
        <v>136.65600000000001</v>
      </c>
      <c r="R10" s="12">
        <v>47.236000000000004</v>
      </c>
      <c r="S10" s="21">
        <v>47.236000000000004</v>
      </c>
      <c r="T10" s="13">
        <v>0.34565624634117786</v>
      </c>
      <c r="U10" s="13">
        <v>0.34565624634117786</v>
      </c>
      <c r="V10" s="29">
        <v>1960.12</v>
      </c>
      <c r="W10" s="18" t="s">
        <v>73</v>
      </c>
      <c r="X10" s="33" t="s">
        <v>18</v>
      </c>
    </row>
    <row r="11" spans="2:24" x14ac:dyDescent="0.2">
      <c r="B11" s="2" t="s">
        <v>39</v>
      </c>
      <c r="C11" s="7">
        <v>7639</v>
      </c>
      <c r="D11" s="2" t="s">
        <v>32</v>
      </c>
      <c r="E11" s="18" t="s">
        <v>18</v>
      </c>
      <c r="F11" s="18" t="s">
        <v>18</v>
      </c>
      <c r="G11" s="18" t="s">
        <v>74</v>
      </c>
      <c r="H11" s="12">
        <v>1213.1609000000019</v>
      </c>
      <c r="I11" s="12">
        <v>158.81148056028303</v>
      </c>
      <c r="J11" s="13">
        <v>0.37</v>
      </c>
      <c r="K11" s="12">
        <v>19.289400000000001</v>
      </c>
      <c r="L11" s="12">
        <v>154.19749999999999</v>
      </c>
      <c r="M11" s="12">
        <v>2808.8201121399998</v>
      </c>
      <c r="N11" s="12">
        <v>22.710682026443251</v>
      </c>
      <c r="O11" s="12">
        <v>659.76490000000013</v>
      </c>
      <c r="P11" s="12">
        <v>86.367967011388942</v>
      </c>
      <c r="Q11" s="12">
        <v>120.82000000000001</v>
      </c>
      <c r="R11" s="12">
        <v>15.199999999999998</v>
      </c>
      <c r="S11" s="21">
        <v>15.199999999999998</v>
      </c>
      <c r="T11" s="13">
        <v>0.12580698559841083</v>
      </c>
      <c r="U11" s="13">
        <v>0.12580698559841083</v>
      </c>
      <c r="V11" s="29">
        <v>1472.77</v>
      </c>
      <c r="W11" s="18" t="s">
        <v>73</v>
      </c>
      <c r="X11" s="33" t="s">
        <v>18</v>
      </c>
    </row>
    <row r="12" spans="2:24" x14ac:dyDescent="0.2">
      <c r="B12" s="2" t="s">
        <v>40</v>
      </c>
      <c r="C12" s="7">
        <v>11853</v>
      </c>
      <c r="D12" s="2" t="s">
        <v>32</v>
      </c>
      <c r="E12" s="18" t="s">
        <v>18</v>
      </c>
      <c r="F12" s="18" t="s">
        <v>18</v>
      </c>
      <c r="G12" s="18" t="s">
        <v>74</v>
      </c>
      <c r="H12" s="12">
        <v>3012.6558</v>
      </c>
      <c r="I12" s="12">
        <v>254.1682105796001</v>
      </c>
      <c r="J12" s="13">
        <v>0</v>
      </c>
      <c r="K12" s="12">
        <v>0</v>
      </c>
      <c r="L12" s="12">
        <v>610.89959999999996</v>
      </c>
      <c r="M12" s="12">
        <v>970.53431847705644</v>
      </c>
      <c r="N12" s="12">
        <v>51.539660845355606</v>
      </c>
      <c r="O12" s="12">
        <v>18337.300100000004</v>
      </c>
      <c r="P12" s="12">
        <v>1547.0598245170004</v>
      </c>
      <c r="Q12" s="12">
        <v>327.89</v>
      </c>
      <c r="R12" s="12">
        <v>155.73000000000002</v>
      </c>
      <c r="S12" s="21">
        <v>141.54000000000002</v>
      </c>
      <c r="T12" s="13">
        <v>0.47494586599164362</v>
      </c>
      <c r="U12" s="13">
        <v>0.43166915733935168</v>
      </c>
      <c r="V12" s="29">
        <v>6450.1345205479447</v>
      </c>
      <c r="W12" s="18" t="s">
        <v>73</v>
      </c>
      <c r="X12" s="33" t="s">
        <v>18</v>
      </c>
    </row>
    <row r="13" spans="2:24" x14ac:dyDescent="0.2">
      <c r="B13" s="2" t="s">
        <v>41</v>
      </c>
      <c r="C13" s="7">
        <v>17107</v>
      </c>
      <c r="D13" s="2" t="s">
        <v>34</v>
      </c>
      <c r="E13" s="18" t="s">
        <v>18</v>
      </c>
      <c r="F13" s="18" t="s">
        <v>18</v>
      </c>
      <c r="G13" s="18" t="s">
        <v>74</v>
      </c>
      <c r="H13" s="12">
        <v>2734.0691999999995</v>
      </c>
      <c r="I13" s="12">
        <v>159.82166364646048</v>
      </c>
      <c r="J13" s="13">
        <v>0</v>
      </c>
      <c r="K13" s="12">
        <v>150.99540000000002</v>
      </c>
      <c r="L13" s="12">
        <v>554.09530000000007</v>
      </c>
      <c r="M13" s="12">
        <v>3480.4455120880002</v>
      </c>
      <c r="N13" s="12">
        <v>41.216502016718309</v>
      </c>
      <c r="O13" s="12">
        <v>2895.5571999999993</v>
      </c>
      <c r="P13" s="12">
        <v>169.2615420588063</v>
      </c>
      <c r="Q13" s="12">
        <v>21.229900000000001</v>
      </c>
      <c r="R13" s="12">
        <v>8.0297000000000018</v>
      </c>
      <c r="S13" s="21">
        <v>0</v>
      </c>
      <c r="T13" s="13">
        <v>0.37822599258592843</v>
      </c>
      <c r="U13" s="13">
        <v>0</v>
      </c>
      <c r="V13" s="29">
        <v>24213.518904109587</v>
      </c>
      <c r="W13" s="18" t="s">
        <v>73</v>
      </c>
      <c r="X13" s="33" t="s">
        <v>18</v>
      </c>
    </row>
    <row r="14" spans="2:24" x14ac:dyDescent="0.2">
      <c r="B14" s="2" t="s">
        <v>42</v>
      </c>
      <c r="C14" s="7">
        <v>17890</v>
      </c>
      <c r="D14" s="2" t="s">
        <v>18</v>
      </c>
      <c r="E14" s="18" t="s">
        <v>18</v>
      </c>
      <c r="F14" s="18" t="s">
        <v>18</v>
      </c>
      <c r="G14" s="18" t="s">
        <v>74</v>
      </c>
      <c r="H14" s="12">
        <v>0</v>
      </c>
      <c r="I14" s="12">
        <v>0</v>
      </c>
      <c r="J14" s="13">
        <v>0</v>
      </c>
      <c r="K14" s="12">
        <v>0</v>
      </c>
      <c r="L14" s="12">
        <v>0</v>
      </c>
      <c r="M14" s="12" t="s">
        <v>18</v>
      </c>
      <c r="N14" s="12">
        <v>0</v>
      </c>
      <c r="O14" s="12">
        <v>513.49019999999996</v>
      </c>
      <c r="P14" s="12">
        <v>28.702638345444381</v>
      </c>
      <c r="Q14" s="12">
        <v>0</v>
      </c>
      <c r="R14" s="12">
        <v>0</v>
      </c>
      <c r="S14" s="21">
        <v>0</v>
      </c>
      <c r="T14" s="13">
        <v>0</v>
      </c>
      <c r="U14" s="13">
        <v>0</v>
      </c>
      <c r="V14" s="12">
        <v>0</v>
      </c>
      <c r="W14" s="18" t="s">
        <v>73</v>
      </c>
      <c r="X14" s="33" t="s">
        <v>18</v>
      </c>
    </row>
    <row r="15" spans="2:24" x14ac:dyDescent="0.2">
      <c r="B15" s="8" t="s">
        <v>22</v>
      </c>
      <c r="C15" s="11">
        <v>141087</v>
      </c>
      <c r="D15" s="20"/>
      <c r="E15" s="20"/>
      <c r="F15" s="20"/>
      <c r="G15" s="20"/>
      <c r="H15" s="16">
        <v>21721.813600000001</v>
      </c>
      <c r="I15" s="16">
        <v>153.96041874871534</v>
      </c>
      <c r="J15" s="17">
        <v>5.6056134281531618E-2</v>
      </c>
      <c r="K15" s="16">
        <v>383.68230000000005</v>
      </c>
      <c r="L15" s="16">
        <v>3975.0505000000003</v>
      </c>
      <c r="M15" s="16">
        <v>19600.007290441055</v>
      </c>
      <c r="N15" s="16">
        <v>30.893936365504977</v>
      </c>
      <c r="O15" s="16">
        <v>58951.646299999993</v>
      </c>
      <c r="P15" s="16">
        <v>417.83896673683608</v>
      </c>
      <c r="Q15" s="16">
        <v>1287.2354</v>
      </c>
      <c r="R15" s="16">
        <v>439.89679999999998</v>
      </c>
      <c r="S15" s="22">
        <v>417.6771</v>
      </c>
      <c r="T15" s="17">
        <v>0.34173764953947039</v>
      </c>
      <c r="U15" s="17">
        <v>0.32447608261861038</v>
      </c>
      <c r="V15" s="30">
        <f>SUM(V5:V13)</f>
        <v>89603.713698630134</v>
      </c>
    </row>
    <row r="19" spans="2:16" ht="12.75" customHeight="1" x14ac:dyDescent="0.2">
      <c r="B19" s="36" t="s">
        <v>80</v>
      </c>
      <c r="C19" s="36"/>
      <c r="D19" s="36"/>
      <c r="E19" s="36"/>
      <c r="F19" s="36"/>
      <c r="G19" s="36"/>
      <c r="H19" s="36"/>
      <c r="I19" s="36"/>
      <c r="J19" s="36"/>
      <c r="K19" s="36"/>
      <c r="L19" s="36"/>
      <c r="M19" s="36"/>
      <c r="N19" s="36"/>
      <c r="O19" s="36"/>
      <c r="P19" s="36"/>
    </row>
    <row r="20" spans="2:16" x14ac:dyDescent="0.2">
      <c r="B20" s="36"/>
      <c r="C20" s="36"/>
      <c r="D20" s="36"/>
      <c r="E20" s="36"/>
      <c r="F20" s="36"/>
      <c r="G20" s="36"/>
      <c r="H20" s="36"/>
      <c r="I20" s="36"/>
      <c r="J20" s="36"/>
      <c r="K20" s="36"/>
      <c r="L20" s="36"/>
      <c r="M20" s="36"/>
      <c r="N20" s="36"/>
      <c r="O20" s="36"/>
      <c r="P20" s="36"/>
    </row>
    <row r="21" spans="2:16" x14ac:dyDescent="0.2">
      <c r="B21" s="36"/>
      <c r="C21" s="36"/>
      <c r="D21" s="36"/>
      <c r="E21" s="36"/>
      <c r="F21" s="36"/>
      <c r="G21" s="36"/>
      <c r="H21" s="36"/>
      <c r="I21" s="36"/>
      <c r="J21" s="36"/>
      <c r="K21" s="36"/>
      <c r="L21" s="36"/>
      <c r="M21" s="36"/>
      <c r="N21" s="36"/>
      <c r="O21" s="36"/>
      <c r="P21" s="36"/>
    </row>
    <row r="22" spans="2:16" x14ac:dyDescent="0.2">
      <c r="B22" s="36"/>
      <c r="C22" s="36"/>
      <c r="D22" s="36"/>
      <c r="E22" s="36"/>
      <c r="F22" s="36"/>
      <c r="G22" s="36"/>
      <c r="H22" s="36"/>
      <c r="I22" s="36"/>
      <c r="J22" s="36"/>
      <c r="K22" s="36"/>
      <c r="L22" s="36"/>
      <c r="M22" s="36"/>
      <c r="N22" s="36"/>
      <c r="O22" s="36"/>
      <c r="P22" s="36"/>
    </row>
    <row r="23" spans="2:16" x14ac:dyDescent="0.2">
      <c r="B23" s="36"/>
      <c r="C23" s="36"/>
      <c r="D23" s="36"/>
      <c r="E23" s="36"/>
      <c r="F23" s="36"/>
      <c r="G23" s="36"/>
      <c r="H23" s="36"/>
      <c r="I23" s="36"/>
      <c r="J23" s="36"/>
      <c r="K23" s="36"/>
      <c r="L23" s="36"/>
      <c r="M23" s="36"/>
      <c r="N23" s="36"/>
      <c r="O23" s="36"/>
      <c r="P23" s="36"/>
    </row>
    <row r="24" spans="2:16" x14ac:dyDescent="0.2">
      <c r="B24" s="36"/>
      <c r="C24" s="36"/>
      <c r="D24" s="36"/>
      <c r="E24" s="36"/>
      <c r="F24" s="36"/>
      <c r="G24" s="36"/>
      <c r="H24" s="36"/>
      <c r="I24" s="36"/>
      <c r="J24" s="36"/>
      <c r="K24" s="36"/>
      <c r="L24" s="36"/>
      <c r="M24" s="36"/>
      <c r="N24" s="36"/>
      <c r="O24" s="36"/>
      <c r="P24" s="36"/>
    </row>
    <row r="25" spans="2:16" x14ac:dyDescent="0.2">
      <c r="B25" s="36"/>
      <c r="C25" s="36"/>
      <c r="D25" s="36"/>
      <c r="E25" s="36"/>
      <c r="F25" s="36"/>
      <c r="G25" s="36"/>
      <c r="H25" s="36"/>
      <c r="I25" s="36"/>
      <c r="J25" s="36"/>
      <c r="K25" s="36"/>
      <c r="L25" s="36"/>
      <c r="M25" s="36"/>
      <c r="N25" s="36"/>
      <c r="O25" s="36"/>
      <c r="P25" s="36"/>
    </row>
    <row r="26" spans="2:16" x14ac:dyDescent="0.2">
      <c r="B26" s="36"/>
      <c r="C26" s="36"/>
      <c r="D26" s="36"/>
      <c r="E26" s="36"/>
      <c r="F26" s="36"/>
      <c r="G26" s="36"/>
      <c r="H26" s="36"/>
      <c r="I26" s="36"/>
      <c r="J26" s="36"/>
      <c r="K26" s="36"/>
      <c r="L26" s="36"/>
      <c r="M26" s="36"/>
      <c r="N26" s="36"/>
      <c r="O26" s="36"/>
      <c r="P26" s="36"/>
    </row>
    <row r="27" spans="2:16" x14ac:dyDescent="0.2">
      <c r="B27" s="36"/>
      <c r="C27" s="36"/>
      <c r="D27" s="36"/>
      <c r="E27" s="36"/>
      <c r="F27" s="36"/>
      <c r="G27" s="36"/>
      <c r="H27" s="36"/>
      <c r="I27" s="36"/>
      <c r="J27" s="36"/>
      <c r="K27" s="36"/>
      <c r="L27" s="36"/>
      <c r="M27" s="36"/>
      <c r="N27" s="36"/>
      <c r="O27" s="36"/>
      <c r="P27" s="36"/>
    </row>
    <row r="28" spans="2:16" x14ac:dyDescent="0.2">
      <c r="B28" s="36"/>
      <c r="C28" s="36"/>
      <c r="D28" s="36"/>
      <c r="E28" s="36"/>
      <c r="F28" s="36"/>
      <c r="G28" s="36"/>
      <c r="H28" s="36"/>
      <c r="I28" s="36"/>
      <c r="J28" s="36"/>
      <c r="K28" s="36"/>
      <c r="L28" s="36"/>
      <c r="M28" s="36"/>
      <c r="N28" s="36"/>
      <c r="O28" s="36"/>
      <c r="P28" s="36"/>
    </row>
    <row r="29" spans="2:16" x14ac:dyDescent="0.2">
      <c r="B29" s="36"/>
      <c r="C29" s="36"/>
      <c r="D29" s="36"/>
      <c r="E29" s="36"/>
      <c r="F29" s="36"/>
      <c r="G29" s="36"/>
      <c r="H29" s="36"/>
      <c r="I29" s="36"/>
      <c r="J29" s="36"/>
      <c r="K29" s="36"/>
      <c r="L29" s="36"/>
      <c r="M29" s="36"/>
      <c r="N29" s="36"/>
      <c r="O29" s="36"/>
      <c r="P29" s="36"/>
    </row>
    <row r="30" spans="2:16" x14ac:dyDescent="0.2">
      <c r="B30" s="36"/>
      <c r="C30" s="36"/>
      <c r="D30" s="36"/>
      <c r="E30" s="36"/>
      <c r="F30" s="36"/>
      <c r="G30" s="36"/>
      <c r="H30" s="36"/>
      <c r="I30" s="36"/>
      <c r="J30" s="36"/>
      <c r="K30" s="36"/>
      <c r="L30" s="36"/>
      <c r="M30" s="36"/>
      <c r="N30" s="36"/>
      <c r="O30" s="36"/>
      <c r="P30" s="36"/>
    </row>
    <row r="31" spans="2:16" x14ac:dyDescent="0.2">
      <c r="B31" s="36"/>
      <c r="C31" s="36"/>
      <c r="D31" s="36"/>
      <c r="E31" s="36"/>
      <c r="F31" s="36"/>
      <c r="G31" s="36"/>
      <c r="H31" s="36"/>
      <c r="I31" s="36"/>
      <c r="J31" s="36"/>
      <c r="K31" s="36"/>
      <c r="L31" s="36"/>
      <c r="M31" s="36"/>
      <c r="N31" s="36"/>
      <c r="O31" s="36"/>
      <c r="P31" s="36"/>
    </row>
    <row r="32" spans="2:16" x14ac:dyDescent="0.2">
      <c r="B32" s="36"/>
      <c r="C32" s="36"/>
      <c r="D32" s="36"/>
      <c r="E32" s="36"/>
      <c r="F32" s="36"/>
      <c r="G32" s="36"/>
      <c r="H32" s="36"/>
      <c r="I32" s="36"/>
      <c r="J32" s="36"/>
      <c r="K32" s="36"/>
      <c r="L32" s="36"/>
      <c r="M32" s="36"/>
      <c r="N32" s="36"/>
      <c r="O32" s="36"/>
      <c r="P32" s="36"/>
    </row>
    <row r="33" spans="2:16" x14ac:dyDescent="0.2">
      <c r="B33" s="36"/>
      <c r="C33" s="36"/>
      <c r="D33" s="36"/>
      <c r="E33" s="36"/>
      <c r="F33" s="36"/>
      <c r="G33" s="36"/>
      <c r="H33" s="36"/>
      <c r="I33" s="36"/>
      <c r="J33" s="36"/>
      <c r="K33" s="36"/>
      <c r="L33" s="36"/>
      <c r="M33" s="36"/>
      <c r="N33" s="36"/>
      <c r="O33" s="36"/>
      <c r="P33" s="36"/>
    </row>
    <row r="34" spans="2:16" x14ac:dyDescent="0.2">
      <c r="B34" s="36"/>
      <c r="C34" s="36"/>
      <c r="D34" s="36"/>
      <c r="E34" s="36"/>
      <c r="F34" s="36"/>
      <c r="G34" s="36"/>
      <c r="H34" s="36"/>
      <c r="I34" s="36"/>
      <c r="J34" s="36"/>
      <c r="K34" s="36"/>
      <c r="L34" s="36"/>
      <c r="M34" s="36"/>
      <c r="N34" s="36"/>
      <c r="O34" s="36"/>
      <c r="P34" s="36"/>
    </row>
    <row r="35" spans="2:16" x14ac:dyDescent="0.2">
      <c r="B35" s="36"/>
      <c r="C35" s="36"/>
      <c r="D35" s="36"/>
      <c r="E35" s="36"/>
      <c r="F35" s="36"/>
      <c r="G35" s="36"/>
      <c r="H35" s="36"/>
      <c r="I35" s="36"/>
      <c r="J35" s="36"/>
      <c r="K35" s="36"/>
      <c r="L35" s="36"/>
      <c r="M35" s="36"/>
      <c r="N35" s="36"/>
      <c r="O35" s="36"/>
      <c r="P35" s="36"/>
    </row>
    <row r="36" spans="2:16" x14ac:dyDescent="0.2">
      <c r="B36" s="36"/>
      <c r="C36" s="36"/>
      <c r="D36" s="36"/>
      <c r="E36" s="36"/>
      <c r="F36" s="36"/>
      <c r="G36" s="36"/>
      <c r="H36" s="36"/>
      <c r="I36" s="36"/>
      <c r="J36" s="36"/>
      <c r="K36" s="36"/>
      <c r="L36" s="36"/>
      <c r="M36" s="36"/>
      <c r="N36" s="36"/>
      <c r="O36" s="36"/>
      <c r="P36" s="36"/>
    </row>
    <row r="37" spans="2:16" x14ac:dyDescent="0.2">
      <c r="B37" s="36"/>
      <c r="C37" s="36"/>
      <c r="D37" s="36"/>
      <c r="E37" s="36"/>
      <c r="F37" s="36"/>
      <c r="G37" s="36"/>
      <c r="H37" s="36"/>
      <c r="I37" s="36"/>
      <c r="J37" s="36"/>
      <c r="K37" s="36"/>
      <c r="L37" s="36"/>
      <c r="M37" s="36"/>
      <c r="N37" s="36"/>
      <c r="O37" s="36"/>
      <c r="P37" s="36"/>
    </row>
    <row r="38" spans="2:16" x14ac:dyDescent="0.2">
      <c r="B38" s="36"/>
      <c r="C38" s="36"/>
      <c r="D38" s="36"/>
      <c r="E38" s="36"/>
      <c r="F38" s="36"/>
      <c r="G38" s="36"/>
      <c r="H38" s="36"/>
      <c r="I38" s="36"/>
      <c r="J38" s="36"/>
      <c r="K38" s="36"/>
      <c r="L38" s="36"/>
      <c r="M38" s="36"/>
      <c r="N38" s="36"/>
      <c r="O38" s="36"/>
      <c r="P38" s="36"/>
    </row>
    <row r="39" spans="2:16" x14ac:dyDescent="0.2">
      <c r="B39" s="36"/>
      <c r="C39" s="36"/>
      <c r="D39" s="36"/>
      <c r="E39" s="36"/>
      <c r="F39" s="36"/>
      <c r="G39" s="36"/>
      <c r="H39" s="36"/>
      <c r="I39" s="36"/>
      <c r="J39" s="36"/>
      <c r="K39" s="36"/>
      <c r="L39" s="36"/>
      <c r="M39" s="36"/>
      <c r="N39" s="36"/>
      <c r="O39" s="36"/>
      <c r="P39" s="36"/>
    </row>
    <row r="40" spans="2:16" x14ac:dyDescent="0.2">
      <c r="B40" s="36"/>
      <c r="C40" s="36"/>
      <c r="D40" s="36"/>
      <c r="E40" s="36"/>
      <c r="F40" s="36"/>
      <c r="G40" s="36"/>
      <c r="H40" s="36"/>
      <c r="I40" s="36"/>
      <c r="J40" s="36"/>
      <c r="K40" s="36"/>
      <c r="L40" s="36"/>
      <c r="M40" s="36"/>
      <c r="N40" s="36"/>
      <c r="O40" s="36"/>
      <c r="P40" s="36"/>
    </row>
    <row r="41" spans="2:16" x14ac:dyDescent="0.2">
      <c r="B41" s="36"/>
      <c r="C41" s="36"/>
      <c r="D41" s="36"/>
      <c r="E41" s="36"/>
      <c r="F41" s="36"/>
      <c r="G41" s="36"/>
      <c r="H41" s="36"/>
      <c r="I41" s="36"/>
      <c r="J41" s="36"/>
      <c r="K41" s="36"/>
      <c r="L41" s="36"/>
      <c r="M41" s="36"/>
      <c r="N41" s="36"/>
      <c r="O41" s="36"/>
      <c r="P41" s="36"/>
    </row>
    <row r="42" spans="2:16" x14ac:dyDescent="0.2">
      <c r="B42" s="36"/>
      <c r="C42" s="36"/>
      <c r="D42" s="36"/>
      <c r="E42" s="36"/>
      <c r="F42" s="36"/>
      <c r="G42" s="36"/>
      <c r="H42" s="36"/>
      <c r="I42" s="36"/>
      <c r="J42" s="36"/>
      <c r="K42" s="36"/>
      <c r="L42" s="36"/>
      <c r="M42" s="36"/>
      <c r="N42" s="36"/>
      <c r="O42" s="36"/>
      <c r="P42" s="36"/>
    </row>
    <row r="43" spans="2:16" x14ac:dyDescent="0.2">
      <c r="B43" s="36"/>
      <c r="C43" s="36"/>
      <c r="D43" s="36"/>
      <c r="E43" s="36"/>
      <c r="F43" s="36"/>
      <c r="G43" s="36"/>
      <c r="H43" s="36"/>
      <c r="I43" s="36"/>
      <c r="J43" s="36"/>
      <c r="K43" s="36"/>
      <c r="L43" s="36"/>
      <c r="M43" s="36"/>
      <c r="N43" s="36"/>
      <c r="O43" s="36"/>
      <c r="P43" s="36"/>
    </row>
    <row r="44" spans="2:16" x14ac:dyDescent="0.2">
      <c r="B44" s="36"/>
      <c r="C44" s="36"/>
      <c r="D44" s="36"/>
      <c r="E44" s="36"/>
      <c r="F44" s="36"/>
      <c r="G44" s="36"/>
      <c r="H44" s="36"/>
      <c r="I44" s="36"/>
      <c r="J44" s="36"/>
      <c r="K44" s="36"/>
      <c r="L44" s="36"/>
      <c r="M44" s="36"/>
      <c r="N44" s="36"/>
      <c r="O44" s="36"/>
      <c r="P44" s="36"/>
    </row>
    <row r="45" spans="2:16" x14ac:dyDescent="0.2">
      <c r="B45" s="36"/>
      <c r="C45" s="36"/>
      <c r="D45" s="36"/>
      <c r="E45" s="36"/>
      <c r="F45" s="36"/>
      <c r="G45" s="36"/>
      <c r="H45" s="36"/>
      <c r="I45" s="36"/>
      <c r="J45" s="36"/>
      <c r="K45" s="36"/>
      <c r="L45" s="36"/>
      <c r="M45" s="36"/>
      <c r="N45" s="36"/>
      <c r="O45" s="36"/>
      <c r="P45" s="36"/>
    </row>
    <row r="46" spans="2:16" x14ac:dyDescent="0.2">
      <c r="B46" s="36"/>
      <c r="C46" s="36"/>
      <c r="D46" s="36"/>
      <c r="E46" s="36"/>
      <c r="F46" s="36"/>
      <c r="G46" s="36"/>
      <c r="H46" s="36"/>
      <c r="I46" s="36"/>
      <c r="J46" s="36"/>
      <c r="K46" s="36"/>
      <c r="L46" s="36"/>
      <c r="M46" s="36"/>
      <c r="N46" s="36"/>
      <c r="O46" s="36"/>
      <c r="P46" s="36"/>
    </row>
    <row r="47" spans="2:16" x14ac:dyDescent="0.2">
      <c r="B47" s="36"/>
      <c r="C47" s="36"/>
      <c r="D47" s="36"/>
      <c r="E47" s="36"/>
      <c r="F47" s="36"/>
      <c r="G47" s="36"/>
      <c r="H47" s="36"/>
      <c r="I47" s="36"/>
      <c r="J47" s="36"/>
      <c r="K47" s="36"/>
      <c r="L47" s="36"/>
      <c r="M47" s="36"/>
      <c r="N47" s="36"/>
      <c r="O47" s="36"/>
      <c r="P47" s="36"/>
    </row>
    <row r="48" spans="2:16" x14ac:dyDescent="0.2">
      <c r="B48" s="36"/>
      <c r="C48" s="36"/>
      <c r="D48" s="36"/>
      <c r="E48" s="36"/>
      <c r="F48" s="36"/>
      <c r="G48" s="36"/>
      <c r="H48" s="36"/>
      <c r="I48" s="36"/>
      <c r="J48" s="36"/>
      <c r="K48" s="36"/>
      <c r="L48" s="36"/>
      <c r="M48" s="36"/>
      <c r="N48" s="36"/>
      <c r="O48" s="36"/>
      <c r="P48" s="36"/>
    </row>
    <row r="49" spans="2:16" x14ac:dyDescent="0.2">
      <c r="B49" s="36"/>
      <c r="C49" s="36"/>
      <c r="D49" s="36"/>
      <c r="E49" s="36"/>
      <c r="F49" s="36"/>
      <c r="G49" s="36"/>
      <c r="H49" s="36"/>
      <c r="I49" s="36"/>
      <c r="J49" s="36"/>
      <c r="K49" s="36"/>
      <c r="L49" s="36"/>
      <c r="M49" s="36"/>
      <c r="N49" s="36"/>
      <c r="O49" s="36"/>
      <c r="P49" s="36"/>
    </row>
  </sheetData>
  <sheetProtection algorithmName="SHA-512" hashValue="w+xQ9FVPbsrAqLIhaXegSlCBfLeBbj1NDEux3LvvKBGNsSy8hIJ6g1Dnk9rLnhNG1hfupXFeEYG7GYktDdZBYg==" saltValue="MZPDAceM12OBLeoXjKjExA==" spinCount="100000" sheet="1" objects="1" scenarios="1"/>
  <mergeCells count="10">
    <mergeCell ref="W3:X3"/>
    <mergeCell ref="V2:X2"/>
    <mergeCell ref="B19:P49"/>
    <mergeCell ref="H2:U2"/>
    <mergeCell ref="Q3:U3"/>
    <mergeCell ref="D3:F3"/>
    <mergeCell ref="H3:J3"/>
    <mergeCell ref="K3:N3"/>
    <mergeCell ref="O3:P3"/>
    <mergeCell ref="D2:G2"/>
  </mergeCells>
  <pageMargins left="0.7" right="0.7" top="0.75" bottom="0.75" header="0.3" footer="0.3"/>
  <pageSetup paperSize="9" orientation="portrait" r:id="rId1"/>
  <ignoredErrors>
    <ignoredError sqref="V1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FB812-52CE-4241-B925-F99DEC435120}">
  <dimension ref="B2:X42"/>
  <sheetViews>
    <sheetView zoomScale="90" zoomScaleNormal="90" workbookViewId="0">
      <selection activeCell="T21" sqref="T21"/>
    </sheetView>
  </sheetViews>
  <sheetFormatPr defaultColWidth="9.140625" defaultRowHeight="12.75" x14ac:dyDescent="0.2"/>
  <cols>
    <col min="1" max="1" width="9.140625" style="1"/>
    <col min="2" max="2" width="19.5703125" style="1" bestFit="1" customWidth="1"/>
    <col min="3" max="3" width="11.7109375" style="1" bestFit="1" customWidth="1"/>
    <col min="4" max="4" width="12.5703125" style="1" customWidth="1"/>
    <col min="5" max="6" width="9.140625" style="1"/>
    <col min="7" max="7" width="15.85546875" style="1" customWidth="1"/>
    <col min="8" max="8" width="13.7109375" style="1" customWidth="1"/>
    <col min="9" max="9" width="9.140625" style="1"/>
    <col min="10" max="10" width="13.5703125" style="1" customWidth="1"/>
    <col min="11" max="12" width="9.140625" style="1"/>
    <col min="13" max="13" width="11" style="1" customWidth="1"/>
    <col min="14" max="14" width="13.5703125" style="1" customWidth="1"/>
    <col min="15" max="15" width="13.140625" style="1" customWidth="1"/>
    <col min="16" max="16" width="10.42578125" style="1" customWidth="1"/>
    <col min="17" max="17" width="11.28515625" style="1" customWidth="1"/>
    <col min="18" max="18" width="12.7109375" style="1" customWidth="1"/>
    <col min="19" max="19" width="12.5703125" style="1" customWidth="1"/>
    <col min="20" max="20" width="9.5703125" style="1" customWidth="1"/>
    <col min="21" max="21" width="10" style="1" customWidth="1"/>
    <col min="22" max="22" width="13.28515625" style="1" customWidth="1"/>
    <col min="23" max="23" width="13.85546875" style="1" customWidth="1"/>
    <col min="24" max="24" width="11.140625" style="1" customWidth="1"/>
    <col min="25" max="16384" width="9.140625" style="1"/>
  </cols>
  <sheetData>
    <row r="2" spans="2:24" x14ac:dyDescent="0.2">
      <c r="D2" s="45" t="s">
        <v>66</v>
      </c>
      <c r="E2" s="46"/>
      <c r="F2" s="46"/>
      <c r="G2" s="47"/>
      <c r="H2" s="35" t="s">
        <v>69</v>
      </c>
      <c r="I2" s="35"/>
      <c r="J2" s="35"/>
      <c r="K2" s="35"/>
      <c r="L2" s="35"/>
      <c r="M2" s="35"/>
      <c r="N2" s="35"/>
      <c r="O2" s="35"/>
      <c r="P2" s="35"/>
      <c r="Q2" s="35"/>
      <c r="R2" s="35"/>
      <c r="S2" s="35"/>
      <c r="T2" s="35"/>
      <c r="U2" s="35"/>
      <c r="V2" s="35" t="s">
        <v>68</v>
      </c>
      <c r="W2" s="35"/>
      <c r="X2" s="35"/>
    </row>
    <row r="3" spans="2:24" ht="40.5" customHeight="1" x14ac:dyDescent="0.2">
      <c r="C3" s="24"/>
      <c r="D3" s="34" t="s">
        <v>0</v>
      </c>
      <c r="E3" s="34"/>
      <c r="F3" s="34"/>
      <c r="G3" s="28" t="s">
        <v>75</v>
      </c>
      <c r="H3" s="34" t="s">
        <v>1</v>
      </c>
      <c r="I3" s="34"/>
      <c r="J3" s="34"/>
      <c r="K3" s="34" t="s">
        <v>2</v>
      </c>
      <c r="L3" s="34"/>
      <c r="M3" s="34"/>
      <c r="N3" s="34"/>
      <c r="O3" s="49" t="s">
        <v>3</v>
      </c>
      <c r="P3" s="49"/>
      <c r="Q3" s="34" t="s">
        <v>4</v>
      </c>
      <c r="R3" s="34"/>
      <c r="S3" s="34"/>
      <c r="T3" s="34"/>
      <c r="U3" s="34"/>
      <c r="V3" s="28" t="s">
        <v>64</v>
      </c>
      <c r="W3" s="48" t="s">
        <v>72</v>
      </c>
      <c r="X3" s="48"/>
    </row>
    <row r="4" spans="2:24" ht="89.25" x14ac:dyDescent="0.2">
      <c r="B4" s="2" t="s">
        <v>47</v>
      </c>
      <c r="C4" s="5" t="s">
        <v>43</v>
      </c>
      <c r="D4" s="5" t="s">
        <v>6</v>
      </c>
      <c r="E4" s="5" t="s">
        <v>7</v>
      </c>
      <c r="F4" s="5" t="s">
        <v>8</v>
      </c>
      <c r="G4" s="5" t="s">
        <v>76</v>
      </c>
      <c r="H4" s="5" t="s">
        <v>9</v>
      </c>
      <c r="I4" s="5" t="s">
        <v>44</v>
      </c>
      <c r="J4" s="5" t="s">
        <v>10</v>
      </c>
      <c r="K4" s="5" t="s">
        <v>25</v>
      </c>
      <c r="L4" s="5" t="s">
        <v>26</v>
      </c>
      <c r="M4" s="5" t="s">
        <v>27</v>
      </c>
      <c r="N4" s="5" t="s">
        <v>45</v>
      </c>
      <c r="O4" s="5" t="s">
        <v>11</v>
      </c>
      <c r="P4" s="5" t="s">
        <v>46</v>
      </c>
      <c r="Q4" s="5" t="s">
        <v>12</v>
      </c>
      <c r="R4" s="5" t="s">
        <v>13</v>
      </c>
      <c r="S4" s="5" t="s">
        <v>14</v>
      </c>
      <c r="T4" s="5" t="s">
        <v>15</v>
      </c>
      <c r="U4" s="5" t="s">
        <v>16</v>
      </c>
      <c r="V4" s="2" t="s">
        <v>65</v>
      </c>
      <c r="W4" s="5" t="s">
        <v>77</v>
      </c>
      <c r="X4" s="31" t="s">
        <v>78</v>
      </c>
    </row>
    <row r="5" spans="2:24" x14ac:dyDescent="0.2">
      <c r="B5" s="2" t="s">
        <v>48</v>
      </c>
      <c r="C5" s="7">
        <v>20802</v>
      </c>
      <c r="D5" s="2" t="s">
        <v>34</v>
      </c>
      <c r="E5" s="18" t="s">
        <v>18</v>
      </c>
      <c r="F5" s="18" t="s">
        <v>18</v>
      </c>
      <c r="G5" s="18" t="s">
        <v>74</v>
      </c>
      <c r="H5" s="12">
        <v>6800.5275999999994</v>
      </c>
      <c r="I5" s="12">
        <v>326.91700798000193</v>
      </c>
      <c r="J5" s="13">
        <v>0</v>
      </c>
      <c r="K5" s="12">
        <v>0.23520000000000002</v>
      </c>
      <c r="L5" s="12">
        <v>1378.3142000000003</v>
      </c>
      <c r="M5" s="12">
        <v>5357.0457962640012</v>
      </c>
      <c r="N5" s="12">
        <v>66.270041342178658</v>
      </c>
      <c r="O5" s="12">
        <v>1052.7672999999995</v>
      </c>
      <c r="P5" s="12">
        <v>50.608946255167751</v>
      </c>
      <c r="Q5" s="12">
        <v>245.86</v>
      </c>
      <c r="R5" s="12">
        <v>67.45</v>
      </c>
      <c r="S5" s="21">
        <v>67.45</v>
      </c>
      <c r="T5" s="13">
        <v>0.27434312210200928</v>
      </c>
      <c r="U5" s="13">
        <v>0.27434312210200928</v>
      </c>
      <c r="V5" s="29">
        <v>26046.374109589044</v>
      </c>
      <c r="W5" s="18" t="s">
        <v>73</v>
      </c>
      <c r="X5" s="33" t="s">
        <v>18</v>
      </c>
    </row>
    <row r="6" spans="2:24" x14ac:dyDescent="0.2">
      <c r="B6" s="2" t="s">
        <v>49</v>
      </c>
      <c r="C6" s="7">
        <v>52634</v>
      </c>
      <c r="D6" s="2" t="s">
        <v>34</v>
      </c>
      <c r="E6" s="18" t="s">
        <v>18</v>
      </c>
      <c r="F6" s="18" t="s">
        <v>18</v>
      </c>
      <c r="G6" s="18" t="s">
        <v>74</v>
      </c>
      <c r="H6" s="12">
        <v>832.22180495999885</v>
      </c>
      <c r="I6" s="12">
        <v>15.811486965839549</v>
      </c>
      <c r="J6" s="13">
        <v>1</v>
      </c>
      <c r="K6" s="12">
        <v>0</v>
      </c>
      <c r="L6" s="12">
        <v>0</v>
      </c>
      <c r="M6" s="12">
        <v>9315.5178078239987</v>
      </c>
      <c r="N6" s="12">
        <v>0</v>
      </c>
      <c r="O6" s="12">
        <v>26374.431900000003</v>
      </c>
      <c r="P6" s="12">
        <v>501.09115590682831</v>
      </c>
      <c r="Q6" s="12">
        <v>271.35000000000002</v>
      </c>
      <c r="R6" s="12">
        <v>90.18</v>
      </c>
      <c r="S6" s="21">
        <v>90.18</v>
      </c>
      <c r="T6" s="13">
        <v>0.33233830845771145</v>
      </c>
      <c r="U6" s="13">
        <v>0.33233830845771145</v>
      </c>
      <c r="V6" s="12">
        <v>0</v>
      </c>
      <c r="W6" s="18" t="s">
        <v>73</v>
      </c>
      <c r="X6" s="33" t="s">
        <v>18</v>
      </c>
    </row>
    <row r="7" spans="2:24" x14ac:dyDescent="0.2">
      <c r="B7" s="2" t="s">
        <v>50</v>
      </c>
      <c r="C7" s="7">
        <v>12492</v>
      </c>
      <c r="D7" s="2" t="s">
        <v>34</v>
      </c>
      <c r="E7" s="18" t="s">
        <v>18</v>
      </c>
      <c r="F7" s="18" t="s">
        <v>18</v>
      </c>
      <c r="G7" s="18" t="s">
        <v>74</v>
      </c>
      <c r="H7" s="12">
        <v>3131.1140999999998</v>
      </c>
      <c r="I7" s="12">
        <v>250.64954370797307</v>
      </c>
      <c r="J7" s="13">
        <v>0.58664594816266835</v>
      </c>
      <c r="K7" s="12">
        <v>96.084980000000002</v>
      </c>
      <c r="L7" s="12">
        <v>255.27240000000006</v>
      </c>
      <c r="M7" s="12">
        <v>2235.7117627090006</v>
      </c>
      <c r="N7" s="12">
        <v>28.12659141850785</v>
      </c>
      <c r="O7" s="12">
        <v>6245.766700000001</v>
      </c>
      <c r="P7" s="12">
        <v>499.98132404739044</v>
      </c>
      <c r="Q7" s="12">
        <v>205.82</v>
      </c>
      <c r="R7" s="12">
        <v>102.36</v>
      </c>
      <c r="S7" s="21">
        <v>102.36</v>
      </c>
      <c r="T7" s="13">
        <v>0.49732776212224272</v>
      </c>
      <c r="U7" s="13">
        <v>0.49732776212224272</v>
      </c>
      <c r="V7" s="29">
        <v>3698.4186301369864</v>
      </c>
      <c r="W7" s="18" t="s">
        <v>73</v>
      </c>
      <c r="X7" s="33" t="s">
        <v>18</v>
      </c>
    </row>
    <row r="8" spans="2:24" x14ac:dyDescent="0.2">
      <c r="B8" s="2" t="s">
        <v>51</v>
      </c>
      <c r="C8" s="7">
        <v>24719</v>
      </c>
      <c r="D8" s="2" t="s">
        <v>18</v>
      </c>
      <c r="E8" s="18" t="s">
        <v>18</v>
      </c>
      <c r="F8" s="18" t="s">
        <v>18</v>
      </c>
      <c r="G8" s="18" t="s">
        <v>74</v>
      </c>
      <c r="H8" s="12">
        <v>124.08005599999986</v>
      </c>
      <c r="I8" s="12">
        <v>5.0196228002750862</v>
      </c>
      <c r="J8" s="13">
        <v>1</v>
      </c>
      <c r="K8" s="12">
        <v>0.37930000000000003</v>
      </c>
      <c r="L8" s="12">
        <v>0</v>
      </c>
      <c r="M8" s="12">
        <v>3972.559252091999</v>
      </c>
      <c r="N8" s="12">
        <v>1.5344471863748535E-2</v>
      </c>
      <c r="O8" s="12">
        <v>8991.6000999999997</v>
      </c>
      <c r="P8" s="12">
        <v>363.75258303329423</v>
      </c>
      <c r="Q8" s="12">
        <v>255.36</v>
      </c>
      <c r="R8" s="12">
        <v>82.128999999999991</v>
      </c>
      <c r="S8" s="21">
        <v>81.831999999999994</v>
      </c>
      <c r="T8" s="13">
        <v>0.32162045739348366</v>
      </c>
      <c r="U8" s="13">
        <v>0.32045739348370922</v>
      </c>
      <c r="V8" s="12">
        <v>0</v>
      </c>
      <c r="W8" s="18" t="s">
        <v>73</v>
      </c>
      <c r="X8" s="33" t="s">
        <v>18</v>
      </c>
    </row>
    <row r="9" spans="2:24" x14ac:dyDescent="0.2">
      <c r="B9" s="8" t="s">
        <v>22</v>
      </c>
      <c r="C9" s="11">
        <v>110647</v>
      </c>
      <c r="D9" s="20"/>
      <c r="E9" s="20"/>
      <c r="F9" s="20"/>
      <c r="G9" s="20"/>
      <c r="H9" s="16">
        <v>10887.943560959999</v>
      </c>
      <c r="I9" s="16">
        <v>98.402519372057071</v>
      </c>
      <c r="J9" s="17">
        <v>0.25653671378084586</v>
      </c>
      <c r="K9" s="16">
        <v>96.699480000000008</v>
      </c>
      <c r="L9" s="16">
        <v>1633.5866000000003</v>
      </c>
      <c r="M9" s="16">
        <v>20880.834618888999</v>
      </c>
      <c r="N9" s="16">
        <v>15.63789420409049</v>
      </c>
      <c r="O9" s="16">
        <v>42664.566000000006</v>
      </c>
      <c r="P9" s="16">
        <v>385.59171057507217</v>
      </c>
      <c r="Q9" s="16">
        <v>978.39</v>
      </c>
      <c r="R9" s="16">
        <v>342.11900000000003</v>
      </c>
      <c r="S9" s="27">
        <v>341.822</v>
      </c>
      <c r="T9" s="17">
        <v>0.34967548728012349</v>
      </c>
      <c r="U9" s="17">
        <v>0.34937192735003425</v>
      </c>
      <c r="V9" s="30">
        <f>SUM(V5+V7)</f>
        <v>29744.792739726028</v>
      </c>
    </row>
    <row r="13" spans="2:24" ht="12.75" customHeight="1" x14ac:dyDescent="0.2">
      <c r="B13" s="36" t="s">
        <v>79</v>
      </c>
      <c r="C13" s="36"/>
      <c r="D13" s="36"/>
      <c r="E13" s="36"/>
      <c r="F13" s="36"/>
      <c r="G13" s="36"/>
      <c r="H13" s="36"/>
      <c r="I13" s="36"/>
      <c r="J13" s="36"/>
      <c r="K13" s="36"/>
      <c r="L13" s="36"/>
      <c r="M13" s="36"/>
      <c r="N13" s="36"/>
      <c r="O13" s="36"/>
      <c r="P13" s="36"/>
      <c r="Q13" s="36"/>
    </row>
    <row r="14" spans="2:24" x14ac:dyDescent="0.2">
      <c r="B14" s="36"/>
      <c r="C14" s="36"/>
      <c r="D14" s="36"/>
      <c r="E14" s="36"/>
      <c r="F14" s="36"/>
      <c r="G14" s="36"/>
      <c r="H14" s="36"/>
      <c r="I14" s="36"/>
      <c r="J14" s="36"/>
      <c r="K14" s="36"/>
      <c r="L14" s="36"/>
      <c r="M14" s="36"/>
      <c r="N14" s="36"/>
      <c r="O14" s="36"/>
      <c r="P14" s="36"/>
      <c r="Q14" s="36"/>
    </row>
    <row r="15" spans="2:24" x14ac:dyDescent="0.2">
      <c r="B15" s="36"/>
      <c r="C15" s="36"/>
      <c r="D15" s="36"/>
      <c r="E15" s="36"/>
      <c r="F15" s="36"/>
      <c r="G15" s="36"/>
      <c r="H15" s="36"/>
      <c r="I15" s="36"/>
      <c r="J15" s="36"/>
      <c r="K15" s="36"/>
      <c r="L15" s="36"/>
      <c r="M15" s="36"/>
      <c r="N15" s="36"/>
      <c r="O15" s="36"/>
      <c r="P15" s="36"/>
      <c r="Q15" s="36"/>
    </row>
    <row r="16" spans="2:24" x14ac:dyDescent="0.2">
      <c r="B16" s="36"/>
      <c r="C16" s="36"/>
      <c r="D16" s="36"/>
      <c r="E16" s="36"/>
      <c r="F16" s="36"/>
      <c r="G16" s="36"/>
      <c r="H16" s="36"/>
      <c r="I16" s="36"/>
      <c r="J16" s="36"/>
      <c r="K16" s="36"/>
      <c r="L16" s="36"/>
      <c r="M16" s="36"/>
      <c r="N16" s="36"/>
      <c r="O16" s="36"/>
      <c r="P16" s="36"/>
      <c r="Q16" s="36"/>
    </row>
    <row r="17" spans="2:17" x14ac:dyDescent="0.2">
      <c r="B17" s="36"/>
      <c r="C17" s="36"/>
      <c r="D17" s="36"/>
      <c r="E17" s="36"/>
      <c r="F17" s="36"/>
      <c r="G17" s="36"/>
      <c r="H17" s="36"/>
      <c r="I17" s="36"/>
      <c r="J17" s="36"/>
      <c r="K17" s="36"/>
      <c r="L17" s="36"/>
      <c r="M17" s="36"/>
      <c r="N17" s="36"/>
      <c r="O17" s="36"/>
      <c r="P17" s="36"/>
      <c r="Q17" s="36"/>
    </row>
    <row r="18" spans="2:17" x14ac:dyDescent="0.2">
      <c r="B18" s="36"/>
      <c r="C18" s="36"/>
      <c r="D18" s="36"/>
      <c r="E18" s="36"/>
      <c r="F18" s="36"/>
      <c r="G18" s="36"/>
      <c r="H18" s="36"/>
      <c r="I18" s="36"/>
      <c r="J18" s="36"/>
      <c r="K18" s="36"/>
      <c r="L18" s="36"/>
      <c r="M18" s="36"/>
      <c r="N18" s="36"/>
      <c r="O18" s="36"/>
      <c r="P18" s="36"/>
      <c r="Q18" s="36"/>
    </row>
    <row r="19" spans="2:17" x14ac:dyDescent="0.2">
      <c r="B19" s="36"/>
      <c r="C19" s="36"/>
      <c r="D19" s="36"/>
      <c r="E19" s="36"/>
      <c r="F19" s="36"/>
      <c r="G19" s="36"/>
      <c r="H19" s="36"/>
      <c r="I19" s="36"/>
      <c r="J19" s="36"/>
      <c r="K19" s="36"/>
      <c r="L19" s="36"/>
      <c r="M19" s="36"/>
      <c r="N19" s="36"/>
      <c r="O19" s="36"/>
      <c r="P19" s="36"/>
      <c r="Q19" s="36"/>
    </row>
    <row r="20" spans="2:17" x14ac:dyDescent="0.2">
      <c r="B20" s="36"/>
      <c r="C20" s="36"/>
      <c r="D20" s="36"/>
      <c r="E20" s="36"/>
      <c r="F20" s="36"/>
      <c r="G20" s="36"/>
      <c r="H20" s="36"/>
      <c r="I20" s="36"/>
      <c r="J20" s="36"/>
      <c r="K20" s="36"/>
      <c r="L20" s="36"/>
      <c r="M20" s="36"/>
      <c r="N20" s="36"/>
      <c r="O20" s="36"/>
      <c r="P20" s="36"/>
      <c r="Q20" s="36"/>
    </row>
    <row r="21" spans="2:17" x14ac:dyDescent="0.2">
      <c r="B21" s="36"/>
      <c r="C21" s="36"/>
      <c r="D21" s="36"/>
      <c r="E21" s="36"/>
      <c r="F21" s="36"/>
      <c r="G21" s="36"/>
      <c r="H21" s="36"/>
      <c r="I21" s="36"/>
      <c r="J21" s="36"/>
      <c r="K21" s="36"/>
      <c r="L21" s="36"/>
      <c r="M21" s="36"/>
      <c r="N21" s="36"/>
      <c r="O21" s="36"/>
      <c r="P21" s="36"/>
      <c r="Q21" s="36"/>
    </row>
    <row r="22" spans="2:17" x14ac:dyDescent="0.2">
      <c r="B22" s="36"/>
      <c r="C22" s="36"/>
      <c r="D22" s="36"/>
      <c r="E22" s="36"/>
      <c r="F22" s="36"/>
      <c r="G22" s="36"/>
      <c r="H22" s="36"/>
      <c r="I22" s="36"/>
      <c r="J22" s="36"/>
      <c r="K22" s="36"/>
      <c r="L22" s="36"/>
      <c r="M22" s="36"/>
      <c r="N22" s="36"/>
      <c r="O22" s="36"/>
      <c r="P22" s="36"/>
      <c r="Q22" s="36"/>
    </row>
    <row r="23" spans="2:17" x14ac:dyDescent="0.2">
      <c r="B23" s="36"/>
      <c r="C23" s="36"/>
      <c r="D23" s="36"/>
      <c r="E23" s="36"/>
      <c r="F23" s="36"/>
      <c r="G23" s="36"/>
      <c r="H23" s="36"/>
      <c r="I23" s="36"/>
      <c r="J23" s="36"/>
      <c r="K23" s="36"/>
      <c r="L23" s="36"/>
      <c r="M23" s="36"/>
      <c r="N23" s="36"/>
      <c r="O23" s="36"/>
      <c r="P23" s="36"/>
      <c r="Q23" s="36"/>
    </row>
    <row r="24" spans="2:17" ht="35.450000000000003" customHeight="1" x14ac:dyDescent="0.2">
      <c r="B24" s="36"/>
      <c r="C24" s="36"/>
      <c r="D24" s="36"/>
      <c r="E24" s="36"/>
      <c r="F24" s="36"/>
      <c r="G24" s="36"/>
      <c r="H24" s="36"/>
      <c r="I24" s="36"/>
      <c r="J24" s="36"/>
      <c r="K24" s="36"/>
      <c r="L24" s="36"/>
      <c r="M24" s="36"/>
      <c r="N24" s="36"/>
      <c r="O24" s="36"/>
      <c r="P24" s="36"/>
      <c r="Q24" s="36"/>
    </row>
    <row r="25" spans="2:17" x14ac:dyDescent="0.2">
      <c r="B25" s="36"/>
      <c r="C25" s="36"/>
      <c r="D25" s="36"/>
      <c r="E25" s="36"/>
      <c r="F25" s="36"/>
      <c r="G25" s="36"/>
      <c r="H25" s="36"/>
      <c r="I25" s="36"/>
      <c r="J25" s="36"/>
      <c r="K25" s="36"/>
      <c r="L25" s="36"/>
      <c r="M25" s="36"/>
      <c r="N25" s="36"/>
      <c r="O25" s="36"/>
      <c r="P25" s="36"/>
      <c r="Q25" s="36"/>
    </row>
    <row r="26" spans="2:17" x14ac:dyDescent="0.2">
      <c r="B26" s="36"/>
      <c r="C26" s="36"/>
      <c r="D26" s="36"/>
      <c r="E26" s="36"/>
      <c r="F26" s="36"/>
      <c r="G26" s="36"/>
      <c r="H26" s="36"/>
      <c r="I26" s="36"/>
      <c r="J26" s="36"/>
      <c r="K26" s="36"/>
      <c r="L26" s="36"/>
      <c r="M26" s="36"/>
      <c r="N26" s="36"/>
      <c r="O26" s="36"/>
      <c r="P26" s="36"/>
      <c r="Q26" s="36"/>
    </row>
    <row r="27" spans="2:17" x14ac:dyDescent="0.2">
      <c r="B27" s="36"/>
      <c r="C27" s="36"/>
      <c r="D27" s="36"/>
      <c r="E27" s="36"/>
      <c r="F27" s="36"/>
      <c r="G27" s="36"/>
      <c r="H27" s="36"/>
      <c r="I27" s="36"/>
      <c r="J27" s="36"/>
      <c r="K27" s="36"/>
      <c r="L27" s="36"/>
      <c r="M27" s="36"/>
      <c r="N27" s="36"/>
      <c r="O27" s="36"/>
      <c r="P27" s="36"/>
      <c r="Q27" s="36"/>
    </row>
    <row r="28" spans="2:17" x14ac:dyDescent="0.2">
      <c r="B28" s="36"/>
      <c r="C28" s="36"/>
      <c r="D28" s="36"/>
      <c r="E28" s="36"/>
      <c r="F28" s="36"/>
      <c r="G28" s="36"/>
      <c r="H28" s="36"/>
      <c r="I28" s="36"/>
      <c r="J28" s="36"/>
      <c r="K28" s="36"/>
      <c r="L28" s="36"/>
      <c r="M28" s="36"/>
      <c r="N28" s="36"/>
      <c r="O28" s="36"/>
      <c r="P28" s="36"/>
      <c r="Q28" s="36"/>
    </row>
    <row r="29" spans="2:17" x14ac:dyDescent="0.2">
      <c r="B29" s="36"/>
      <c r="C29" s="36"/>
      <c r="D29" s="36"/>
      <c r="E29" s="36"/>
      <c r="F29" s="36"/>
      <c r="G29" s="36"/>
      <c r="H29" s="36"/>
      <c r="I29" s="36"/>
      <c r="J29" s="36"/>
      <c r="K29" s="36"/>
      <c r="L29" s="36"/>
      <c r="M29" s="36"/>
      <c r="N29" s="36"/>
      <c r="O29" s="36"/>
      <c r="P29" s="36"/>
      <c r="Q29" s="36"/>
    </row>
    <row r="30" spans="2:17" x14ac:dyDescent="0.2">
      <c r="B30" s="36"/>
      <c r="C30" s="36"/>
      <c r="D30" s="36"/>
      <c r="E30" s="36"/>
      <c r="F30" s="36"/>
      <c r="G30" s="36"/>
      <c r="H30" s="36"/>
      <c r="I30" s="36"/>
      <c r="J30" s="36"/>
      <c r="K30" s="36"/>
      <c r="L30" s="36"/>
      <c r="M30" s="36"/>
      <c r="N30" s="36"/>
      <c r="O30" s="36"/>
      <c r="P30" s="36"/>
      <c r="Q30" s="36"/>
    </row>
    <row r="31" spans="2:17" x14ac:dyDescent="0.2">
      <c r="B31" s="36"/>
      <c r="C31" s="36"/>
      <c r="D31" s="36"/>
      <c r="E31" s="36"/>
      <c r="F31" s="36"/>
      <c r="G31" s="36"/>
      <c r="H31" s="36"/>
      <c r="I31" s="36"/>
      <c r="J31" s="36"/>
      <c r="K31" s="36"/>
      <c r="L31" s="36"/>
      <c r="M31" s="36"/>
      <c r="N31" s="36"/>
      <c r="O31" s="36"/>
      <c r="P31" s="36"/>
      <c r="Q31" s="36"/>
    </row>
    <row r="32" spans="2:17" x14ac:dyDescent="0.2">
      <c r="B32" s="36"/>
      <c r="C32" s="36"/>
      <c r="D32" s="36"/>
      <c r="E32" s="36"/>
      <c r="F32" s="36"/>
      <c r="G32" s="36"/>
      <c r="H32" s="36"/>
      <c r="I32" s="36"/>
      <c r="J32" s="36"/>
      <c r="K32" s="36"/>
      <c r="L32" s="36"/>
      <c r="M32" s="36"/>
      <c r="N32" s="36"/>
      <c r="O32" s="36"/>
      <c r="P32" s="36"/>
      <c r="Q32" s="36"/>
    </row>
    <row r="33" spans="2:17" x14ac:dyDescent="0.2">
      <c r="B33" s="36"/>
      <c r="C33" s="36"/>
      <c r="D33" s="36"/>
      <c r="E33" s="36"/>
      <c r="F33" s="36"/>
      <c r="G33" s="36"/>
      <c r="H33" s="36"/>
      <c r="I33" s="36"/>
      <c r="J33" s="36"/>
      <c r="K33" s="36"/>
      <c r="L33" s="36"/>
      <c r="M33" s="36"/>
      <c r="N33" s="36"/>
      <c r="O33" s="36"/>
      <c r="P33" s="36"/>
      <c r="Q33" s="36"/>
    </row>
    <row r="34" spans="2:17" x14ac:dyDescent="0.2">
      <c r="B34" s="36"/>
      <c r="C34" s="36"/>
      <c r="D34" s="36"/>
      <c r="E34" s="36"/>
      <c r="F34" s="36"/>
      <c r="G34" s="36"/>
      <c r="H34" s="36"/>
      <c r="I34" s="36"/>
      <c r="J34" s="36"/>
      <c r="K34" s="36"/>
      <c r="L34" s="36"/>
      <c r="M34" s="36"/>
      <c r="N34" s="36"/>
      <c r="O34" s="36"/>
      <c r="P34" s="36"/>
      <c r="Q34" s="36"/>
    </row>
    <row r="35" spans="2:17" x14ac:dyDescent="0.2">
      <c r="B35" s="36"/>
      <c r="C35" s="36"/>
      <c r="D35" s="36"/>
      <c r="E35" s="36"/>
      <c r="F35" s="36"/>
      <c r="G35" s="36"/>
      <c r="H35" s="36"/>
      <c r="I35" s="36"/>
      <c r="J35" s="36"/>
      <c r="K35" s="36"/>
      <c r="L35" s="36"/>
      <c r="M35" s="36"/>
      <c r="N35" s="36"/>
      <c r="O35" s="36"/>
      <c r="P35" s="36"/>
      <c r="Q35" s="36"/>
    </row>
    <row r="36" spans="2:17" x14ac:dyDescent="0.2">
      <c r="B36" s="36"/>
      <c r="C36" s="36"/>
      <c r="D36" s="36"/>
      <c r="E36" s="36"/>
      <c r="F36" s="36"/>
      <c r="G36" s="36"/>
      <c r="H36" s="36"/>
      <c r="I36" s="36"/>
      <c r="J36" s="36"/>
      <c r="K36" s="36"/>
      <c r="L36" s="36"/>
      <c r="M36" s="36"/>
      <c r="N36" s="36"/>
      <c r="O36" s="36"/>
      <c r="P36" s="36"/>
      <c r="Q36" s="36"/>
    </row>
    <row r="37" spans="2:17" x14ac:dyDescent="0.2">
      <c r="B37" s="36"/>
      <c r="C37" s="36"/>
      <c r="D37" s="36"/>
      <c r="E37" s="36"/>
      <c r="F37" s="36"/>
      <c r="G37" s="36"/>
      <c r="H37" s="36"/>
      <c r="I37" s="36"/>
      <c r="J37" s="36"/>
      <c r="K37" s="36"/>
      <c r="L37" s="36"/>
      <c r="M37" s="36"/>
      <c r="N37" s="36"/>
      <c r="O37" s="36"/>
      <c r="P37" s="36"/>
      <c r="Q37" s="36"/>
    </row>
    <row r="38" spans="2:17" x14ac:dyDescent="0.2">
      <c r="B38" s="36"/>
      <c r="C38" s="36"/>
      <c r="D38" s="36"/>
      <c r="E38" s="36"/>
      <c r="F38" s="36"/>
      <c r="G38" s="36"/>
      <c r="H38" s="36"/>
      <c r="I38" s="36"/>
      <c r="J38" s="36"/>
      <c r="K38" s="36"/>
      <c r="L38" s="36"/>
      <c r="M38" s="36"/>
      <c r="N38" s="36"/>
      <c r="O38" s="36"/>
      <c r="P38" s="36"/>
      <c r="Q38" s="36"/>
    </row>
    <row r="39" spans="2:17" x14ac:dyDescent="0.2">
      <c r="B39" s="36"/>
      <c r="C39" s="36"/>
      <c r="D39" s="36"/>
      <c r="E39" s="36"/>
      <c r="F39" s="36"/>
      <c r="G39" s="36"/>
      <c r="H39" s="36"/>
      <c r="I39" s="36"/>
      <c r="J39" s="36"/>
      <c r="K39" s="36"/>
      <c r="L39" s="36"/>
      <c r="M39" s="36"/>
      <c r="N39" s="36"/>
      <c r="O39" s="36"/>
      <c r="P39" s="36"/>
      <c r="Q39" s="36"/>
    </row>
    <row r="40" spans="2:17" x14ac:dyDescent="0.2">
      <c r="B40" s="36"/>
      <c r="C40" s="36"/>
      <c r="D40" s="36"/>
      <c r="E40" s="36"/>
      <c r="F40" s="36"/>
      <c r="G40" s="36"/>
      <c r="H40" s="36"/>
      <c r="I40" s="36"/>
      <c r="J40" s="36"/>
      <c r="K40" s="36"/>
      <c r="L40" s="36"/>
      <c r="M40" s="36"/>
      <c r="N40" s="36"/>
      <c r="O40" s="36"/>
      <c r="P40" s="36"/>
      <c r="Q40" s="36"/>
    </row>
    <row r="41" spans="2:17" x14ac:dyDescent="0.2">
      <c r="B41" s="36"/>
      <c r="C41" s="36"/>
      <c r="D41" s="36"/>
      <c r="E41" s="36"/>
      <c r="F41" s="36"/>
      <c r="G41" s="36"/>
      <c r="H41" s="36"/>
      <c r="I41" s="36"/>
      <c r="J41" s="36"/>
      <c r="K41" s="36"/>
      <c r="L41" s="36"/>
      <c r="M41" s="36"/>
      <c r="N41" s="36"/>
      <c r="O41" s="36"/>
      <c r="P41" s="36"/>
      <c r="Q41" s="36"/>
    </row>
    <row r="42" spans="2:17" x14ac:dyDescent="0.2">
      <c r="B42" s="36"/>
      <c r="C42" s="36"/>
      <c r="D42" s="36"/>
      <c r="E42" s="36"/>
      <c r="F42" s="36"/>
      <c r="G42" s="36"/>
      <c r="H42" s="36"/>
      <c r="I42" s="36"/>
      <c r="J42" s="36"/>
      <c r="K42" s="36"/>
      <c r="L42" s="36"/>
      <c r="M42" s="36"/>
      <c r="N42" s="36"/>
      <c r="O42" s="36"/>
      <c r="P42" s="36"/>
      <c r="Q42" s="36"/>
    </row>
  </sheetData>
  <sheetProtection algorithmName="SHA-512" hashValue="e3CoG+MNGcu3cwfHvzsILBOQXs5CBg9xSCjQ4kon1vwa4P5iq4gbkCRr4PMK/qlZO4owaw0VZTo8Lj9p8ZEG7g==" saltValue="/f+kG6c5cxsHf3k2EKPh8Q==" spinCount="100000" sheet="1" objects="1" scenarios="1"/>
  <mergeCells count="10">
    <mergeCell ref="W3:X3"/>
    <mergeCell ref="V2:X2"/>
    <mergeCell ref="B13:Q42"/>
    <mergeCell ref="H2:U2"/>
    <mergeCell ref="D3:F3"/>
    <mergeCell ref="H3:J3"/>
    <mergeCell ref="K3:N3"/>
    <mergeCell ref="O3:P3"/>
    <mergeCell ref="Q3:U3"/>
    <mergeCell ref="D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31615-4030-4EE4-9F9C-C8E3AB189EA5}">
  <sheetPr>
    <pageSetUpPr autoPageBreaks="0"/>
  </sheetPr>
  <dimension ref="B2:X44"/>
  <sheetViews>
    <sheetView tabSelected="1" zoomScale="90" zoomScaleNormal="90" workbookViewId="0">
      <selection activeCell="U22" sqref="U22"/>
    </sheetView>
  </sheetViews>
  <sheetFormatPr defaultColWidth="9.140625" defaultRowHeight="12.75" x14ac:dyDescent="0.2"/>
  <cols>
    <col min="1" max="1" width="9.140625" style="1"/>
    <col min="2" max="2" width="47.5703125" style="1" bestFit="1" customWidth="1"/>
    <col min="3" max="3" width="13.28515625" style="1" bestFit="1" customWidth="1"/>
    <col min="4" max="4" width="12.5703125" style="1" customWidth="1"/>
    <col min="5" max="6" width="9.140625" style="1"/>
    <col min="7" max="7" width="15" style="1" customWidth="1"/>
    <col min="8" max="8" width="12.7109375" style="1" customWidth="1"/>
    <col min="9" max="9" width="9.42578125" style="1" customWidth="1"/>
    <col min="10" max="10" width="13.42578125" style="1" customWidth="1"/>
    <col min="11" max="11" width="9.140625" style="1"/>
    <col min="12" max="12" width="10.5703125" style="1" bestFit="1" customWidth="1"/>
    <col min="13" max="13" width="11.7109375" style="1" bestFit="1" customWidth="1"/>
    <col min="14" max="14" width="13.140625" style="1" customWidth="1"/>
    <col min="15" max="15" width="12.85546875" style="1" customWidth="1"/>
    <col min="16" max="16" width="11.42578125" style="1" customWidth="1"/>
    <col min="17" max="17" width="10.7109375" style="1" customWidth="1"/>
    <col min="18" max="18" width="10.42578125" style="1" customWidth="1"/>
    <col min="19" max="19" width="11.42578125" style="1" customWidth="1"/>
    <col min="20" max="20" width="9.85546875" style="1" customWidth="1"/>
    <col min="21" max="21" width="10.85546875" style="1" customWidth="1"/>
    <col min="22" max="22" width="13.7109375" style="1" customWidth="1"/>
    <col min="23" max="23" width="14.28515625" style="1" customWidth="1"/>
    <col min="24" max="24" width="11.5703125" style="32" customWidth="1"/>
    <col min="25" max="16384" width="9.140625" style="1"/>
  </cols>
  <sheetData>
    <row r="2" spans="2:24" x14ac:dyDescent="0.2">
      <c r="D2" s="45" t="s">
        <v>66</v>
      </c>
      <c r="E2" s="46"/>
      <c r="F2" s="46"/>
      <c r="G2" s="47"/>
      <c r="H2" s="35" t="s">
        <v>67</v>
      </c>
      <c r="I2" s="35"/>
      <c r="J2" s="35"/>
      <c r="K2" s="35"/>
      <c r="L2" s="35"/>
      <c r="M2" s="35"/>
      <c r="N2" s="35"/>
      <c r="O2" s="35"/>
      <c r="P2" s="35"/>
      <c r="Q2" s="35"/>
      <c r="R2" s="35"/>
      <c r="S2" s="35"/>
      <c r="T2" s="35"/>
      <c r="U2" s="35"/>
      <c r="V2" s="40" t="s">
        <v>68</v>
      </c>
      <c r="W2" s="41"/>
      <c r="X2" s="42"/>
    </row>
    <row r="3" spans="2:24" ht="39.75" customHeight="1" x14ac:dyDescent="0.2">
      <c r="D3" s="34" t="s">
        <v>0</v>
      </c>
      <c r="E3" s="34"/>
      <c r="F3" s="34"/>
      <c r="G3" s="28" t="s">
        <v>75</v>
      </c>
      <c r="H3" s="34" t="s">
        <v>1</v>
      </c>
      <c r="I3" s="34"/>
      <c r="J3" s="34"/>
      <c r="K3" s="34" t="s">
        <v>2</v>
      </c>
      <c r="L3" s="34"/>
      <c r="M3" s="34"/>
      <c r="N3" s="34"/>
      <c r="O3" s="49" t="s">
        <v>3</v>
      </c>
      <c r="P3" s="49"/>
      <c r="Q3" s="34" t="s">
        <v>4</v>
      </c>
      <c r="R3" s="34"/>
      <c r="S3" s="34"/>
      <c r="T3" s="34"/>
      <c r="U3" s="34"/>
      <c r="V3" s="28" t="s">
        <v>64</v>
      </c>
      <c r="W3" s="37" t="s">
        <v>72</v>
      </c>
      <c r="X3" s="39"/>
    </row>
    <row r="4" spans="2:24" ht="89.25" x14ac:dyDescent="0.2">
      <c r="B4" s="2" t="s">
        <v>5</v>
      </c>
      <c r="C4" s="2" t="s">
        <v>43</v>
      </c>
      <c r="D4" s="5" t="s">
        <v>6</v>
      </c>
      <c r="E4" s="5" t="s">
        <v>7</v>
      </c>
      <c r="F4" s="5" t="s">
        <v>8</v>
      </c>
      <c r="G4" s="5" t="s">
        <v>76</v>
      </c>
      <c r="H4" s="5" t="s">
        <v>9</v>
      </c>
      <c r="I4" s="5" t="s">
        <v>44</v>
      </c>
      <c r="J4" s="5" t="s">
        <v>10</v>
      </c>
      <c r="K4" s="5" t="s">
        <v>25</v>
      </c>
      <c r="L4" s="5" t="s">
        <v>26</v>
      </c>
      <c r="M4" s="5" t="s">
        <v>27</v>
      </c>
      <c r="N4" s="5" t="s">
        <v>45</v>
      </c>
      <c r="O4" s="5" t="s">
        <v>11</v>
      </c>
      <c r="P4" s="5" t="s">
        <v>46</v>
      </c>
      <c r="Q4" s="5" t="s">
        <v>12</v>
      </c>
      <c r="R4" s="5" t="s">
        <v>13</v>
      </c>
      <c r="S4" s="5" t="s">
        <v>14</v>
      </c>
      <c r="T4" s="5" t="s">
        <v>15</v>
      </c>
      <c r="U4" s="5" t="s">
        <v>16</v>
      </c>
      <c r="V4" s="2" t="s">
        <v>65</v>
      </c>
      <c r="W4" s="5" t="s">
        <v>77</v>
      </c>
      <c r="X4" s="31" t="s">
        <v>78</v>
      </c>
    </row>
    <row r="5" spans="2:24" x14ac:dyDescent="0.2">
      <c r="B5" s="2" t="s">
        <v>52</v>
      </c>
      <c r="C5" s="12">
        <v>116254</v>
      </c>
      <c r="D5" s="12" t="s">
        <v>70</v>
      </c>
      <c r="E5" s="3">
        <v>4.5</v>
      </c>
      <c r="F5" s="3">
        <v>3.5</v>
      </c>
      <c r="G5" s="3" t="s">
        <v>74</v>
      </c>
      <c r="H5" s="12">
        <v>42223.7474</v>
      </c>
      <c r="I5" s="12">
        <v>363.20253410635331</v>
      </c>
      <c r="J5" s="13">
        <v>0</v>
      </c>
      <c r="K5" s="12">
        <v>13.802199999999999</v>
      </c>
      <c r="L5" s="12">
        <v>8544.4072999999989</v>
      </c>
      <c r="M5" s="12">
        <v>8650.4414250634672</v>
      </c>
      <c r="N5" s="12">
        <v>73.616473411667542</v>
      </c>
      <c r="O5" s="12">
        <v>150911</v>
      </c>
      <c r="P5" s="12">
        <v>1298.1144734804825</v>
      </c>
      <c r="Q5" s="12">
        <v>2794.3609999999999</v>
      </c>
      <c r="R5" s="12">
        <v>1311.1469999999999</v>
      </c>
      <c r="S5" s="19">
        <v>1173.1849999999999</v>
      </c>
      <c r="T5" s="13">
        <v>0.469211744652892</v>
      </c>
      <c r="U5" s="13">
        <v>0.41984017097289861</v>
      </c>
      <c r="V5" s="29">
        <v>158144.16342465751</v>
      </c>
      <c r="W5" s="18" t="s">
        <v>74</v>
      </c>
      <c r="X5" s="33">
        <v>43573</v>
      </c>
    </row>
    <row r="6" spans="2:24" x14ac:dyDescent="0.2">
      <c r="B6" s="2" t="s">
        <v>53</v>
      </c>
      <c r="C6" s="12">
        <v>100790</v>
      </c>
      <c r="D6" s="12" t="s">
        <v>70</v>
      </c>
      <c r="E6" s="3">
        <v>4</v>
      </c>
      <c r="F6" s="3">
        <v>3.5</v>
      </c>
      <c r="G6" s="3" t="s">
        <v>74</v>
      </c>
      <c r="H6" s="12">
        <v>46036.299100000004</v>
      </c>
      <c r="I6" s="12">
        <v>456.75462942752256</v>
      </c>
      <c r="J6" s="13">
        <v>0</v>
      </c>
      <c r="K6" s="12">
        <v>279.55620000000005</v>
      </c>
      <c r="L6" s="12">
        <v>8236.0080000000016</v>
      </c>
      <c r="M6" s="12">
        <v>14316.532159841998</v>
      </c>
      <c r="N6" s="12">
        <v>84.488185335846836</v>
      </c>
      <c r="O6" s="12">
        <v>138790.69990000001</v>
      </c>
      <c r="P6" s="12">
        <v>1377.0284740549657</v>
      </c>
      <c r="Q6" s="12">
        <v>2408.8900000000003</v>
      </c>
      <c r="R6" s="12">
        <v>1200.5200000000002</v>
      </c>
      <c r="S6" s="19">
        <v>1071.0900000000001</v>
      </c>
      <c r="T6" s="13">
        <v>0.49837061883274042</v>
      </c>
      <c r="U6" s="13">
        <v>0.44464047756435537</v>
      </c>
      <c r="V6" s="29">
        <v>116106.81698630138</v>
      </c>
      <c r="W6" s="18" t="s">
        <v>73</v>
      </c>
      <c r="X6" s="18"/>
    </row>
    <row r="7" spans="2:24" x14ac:dyDescent="0.2">
      <c r="B7" s="2" t="s">
        <v>61</v>
      </c>
      <c r="C7" s="12">
        <v>129919</v>
      </c>
      <c r="D7" s="12" t="s">
        <v>71</v>
      </c>
      <c r="E7" s="3">
        <v>3</v>
      </c>
      <c r="F7" s="3">
        <v>3.5</v>
      </c>
      <c r="G7" s="3" t="s">
        <v>74</v>
      </c>
      <c r="H7" s="12">
        <v>67288.941200000016</v>
      </c>
      <c r="I7" s="12">
        <v>517.92995019974001</v>
      </c>
      <c r="J7" s="13">
        <v>0</v>
      </c>
      <c r="K7" s="12">
        <v>1889.8169000000003</v>
      </c>
      <c r="L7" s="12">
        <v>7057.3539999999975</v>
      </c>
      <c r="M7" s="12">
        <v>10256.250221140093</v>
      </c>
      <c r="N7" s="12">
        <v>68.867301164571742</v>
      </c>
      <c r="O7" s="12">
        <v>109961.01980000001</v>
      </c>
      <c r="P7" s="12">
        <v>846.38135915455018</v>
      </c>
      <c r="Q7" s="12">
        <v>1763.4300000000003</v>
      </c>
      <c r="R7" s="12">
        <v>479.19</v>
      </c>
      <c r="S7" s="19">
        <v>331.67</v>
      </c>
      <c r="T7" s="13">
        <v>0.27173746618805394</v>
      </c>
      <c r="U7" s="13">
        <v>0.18808231684841473</v>
      </c>
      <c r="V7" s="29">
        <v>41791.896575342464</v>
      </c>
      <c r="W7" s="18" t="s">
        <v>73</v>
      </c>
      <c r="X7" s="18"/>
    </row>
    <row r="8" spans="2:24" x14ac:dyDescent="0.2">
      <c r="B8" s="2" t="s">
        <v>62</v>
      </c>
      <c r="C8" s="12">
        <v>156102</v>
      </c>
      <c r="D8" s="12" t="s">
        <v>70</v>
      </c>
      <c r="E8" s="3">
        <v>4.5</v>
      </c>
      <c r="F8" s="3">
        <v>3.5</v>
      </c>
      <c r="G8" s="3" t="s">
        <v>74</v>
      </c>
      <c r="H8" s="12">
        <v>79353.810799999977</v>
      </c>
      <c r="I8" s="12">
        <v>508.34589435112929</v>
      </c>
      <c r="J8" s="13">
        <v>0</v>
      </c>
      <c r="K8" s="12">
        <v>2692.1853000000001</v>
      </c>
      <c r="L8" s="12">
        <v>9114.4142000000011</v>
      </c>
      <c r="M8" s="12">
        <v>22486.209183894003</v>
      </c>
      <c r="N8" s="12">
        <v>75.633877208491882</v>
      </c>
      <c r="O8" s="12">
        <v>117161.72139999998</v>
      </c>
      <c r="P8" s="12">
        <v>750.54593406874972</v>
      </c>
      <c r="Q8" s="12">
        <v>2389.8267999999998</v>
      </c>
      <c r="R8" s="12">
        <v>784.51379999999995</v>
      </c>
      <c r="S8" s="19">
        <v>712.17379999999991</v>
      </c>
      <c r="T8" s="13">
        <v>0.32827224131891064</v>
      </c>
      <c r="U8" s="13">
        <v>0.29800226526876339</v>
      </c>
      <c r="V8" s="29">
        <v>360733.68849315064</v>
      </c>
      <c r="W8" s="18" t="s">
        <v>74</v>
      </c>
      <c r="X8" s="33">
        <v>44732</v>
      </c>
    </row>
    <row r="9" spans="2:24" x14ac:dyDescent="0.2">
      <c r="B9" s="2" t="s">
        <v>54</v>
      </c>
      <c r="C9" s="12">
        <v>106697</v>
      </c>
      <c r="D9" s="12" t="s">
        <v>70</v>
      </c>
      <c r="E9" s="3">
        <v>4</v>
      </c>
      <c r="F9" s="3">
        <v>4.5</v>
      </c>
      <c r="G9" s="3" t="s">
        <v>74</v>
      </c>
      <c r="H9" s="12">
        <v>39991.693699999996</v>
      </c>
      <c r="I9" s="12">
        <v>374.81554026823619</v>
      </c>
      <c r="J9" s="13">
        <v>0.24369368232083655</v>
      </c>
      <c r="K9" s="12">
        <v>1165.1608000000003</v>
      </c>
      <c r="L9" s="12">
        <v>2136.8073999999997</v>
      </c>
      <c r="M9" s="12">
        <v>10708.001779631999</v>
      </c>
      <c r="N9" s="12">
        <v>30.947151278855078</v>
      </c>
      <c r="O9" s="12">
        <v>67362.5</v>
      </c>
      <c r="P9" s="12">
        <v>631.34389907869945</v>
      </c>
      <c r="Q9" s="12">
        <v>1855.2999999999997</v>
      </c>
      <c r="R9" s="12">
        <v>706.22799999999984</v>
      </c>
      <c r="S9" s="19">
        <v>706.22799999999984</v>
      </c>
      <c r="T9" s="13">
        <v>0.38065434161591116</v>
      </c>
      <c r="U9" s="13">
        <v>0.38065434161591116</v>
      </c>
      <c r="V9" s="29">
        <v>86523.246575342462</v>
      </c>
      <c r="W9" s="18" t="s">
        <v>73</v>
      </c>
      <c r="X9" s="18"/>
    </row>
    <row r="10" spans="2:24" x14ac:dyDescent="0.2">
      <c r="B10" s="2" t="s">
        <v>55</v>
      </c>
      <c r="C10" s="12">
        <v>74583</v>
      </c>
      <c r="D10" s="12" t="s">
        <v>70</v>
      </c>
      <c r="E10" s="3">
        <v>4.5</v>
      </c>
      <c r="F10" s="3">
        <v>4.5</v>
      </c>
      <c r="G10" s="3" t="s">
        <v>74</v>
      </c>
      <c r="H10" s="12">
        <v>15999.286700000001</v>
      </c>
      <c r="I10" s="12">
        <v>214.51653459903733</v>
      </c>
      <c r="J10" s="13">
        <v>0</v>
      </c>
      <c r="K10" s="12">
        <v>403.01559999999995</v>
      </c>
      <c r="L10" s="12">
        <v>1932.3090000000002</v>
      </c>
      <c r="M10" s="12">
        <v>10689.017962420001</v>
      </c>
      <c r="N10" s="12">
        <v>31.311754689406435</v>
      </c>
      <c r="O10" s="12">
        <v>41179.043099999995</v>
      </c>
      <c r="P10" s="12">
        <v>552.12371586018253</v>
      </c>
      <c r="Q10" s="12">
        <v>770.75600000000009</v>
      </c>
      <c r="R10" s="12">
        <v>231.01300000000003</v>
      </c>
      <c r="S10" s="19">
        <v>210.09000000000003</v>
      </c>
      <c r="T10" s="13">
        <v>0.2997226100088744</v>
      </c>
      <c r="U10" s="13">
        <v>0.27257653524591441</v>
      </c>
      <c r="V10" s="29">
        <v>42064.420410958905</v>
      </c>
      <c r="W10" s="18" t="s">
        <v>73</v>
      </c>
      <c r="X10" s="18"/>
    </row>
    <row r="11" spans="2:24" x14ac:dyDescent="0.2">
      <c r="B11" s="2" t="s">
        <v>56</v>
      </c>
      <c r="C11" s="12">
        <v>6635</v>
      </c>
      <c r="D11" s="12" t="s">
        <v>71</v>
      </c>
      <c r="E11" s="3" t="s">
        <v>18</v>
      </c>
      <c r="F11" s="3" t="s">
        <v>18</v>
      </c>
      <c r="G11" s="3" t="s">
        <v>74</v>
      </c>
      <c r="H11" s="12">
        <v>1427.2996999999993</v>
      </c>
      <c r="I11" s="12">
        <v>215.11675960813855</v>
      </c>
      <c r="J11" s="13">
        <v>0.1258744046537669</v>
      </c>
      <c r="K11" s="12">
        <v>0.32490000000000008</v>
      </c>
      <c r="L11" s="12">
        <v>293.77120000000036</v>
      </c>
      <c r="M11" s="12">
        <v>2777.2885957230001</v>
      </c>
      <c r="N11" s="12">
        <v>44.324958553127409</v>
      </c>
      <c r="O11" s="12">
        <v>5730.3732000000009</v>
      </c>
      <c r="P11" s="12">
        <v>863.65835719668439</v>
      </c>
      <c r="Q11" s="12">
        <v>194.51</v>
      </c>
      <c r="R11" s="12">
        <v>41.93</v>
      </c>
      <c r="S11" s="19">
        <v>41.93</v>
      </c>
      <c r="T11" s="13">
        <v>0.21556732301681147</v>
      </c>
      <c r="U11" s="13">
        <v>0.21556732301681147</v>
      </c>
      <c r="V11" s="29">
        <v>11574.971780821917</v>
      </c>
      <c r="W11" s="18" t="s">
        <v>73</v>
      </c>
      <c r="X11" s="18"/>
    </row>
    <row r="12" spans="2:24" x14ac:dyDescent="0.2">
      <c r="B12" s="2" t="s">
        <v>57</v>
      </c>
      <c r="C12" s="12">
        <v>88643</v>
      </c>
      <c r="D12" s="12" t="s">
        <v>71</v>
      </c>
      <c r="E12" s="3">
        <v>4</v>
      </c>
      <c r="F12" s="3">
        <v>2.5</v>
      </c>
      <c r="G12" s="3" t="s">
        <v>74</v>
      </c>
      <c r="H12" s="12">
        <v>20196.145900000003</v>
      </c>
      <c r="I12" s="12">
        <v>227.83689518630916</v>
      </c>
      <c r="J12" s="13">
        <v>0</v>
      </c>
      <c r="K12" s="12">
        <v>344.20719999999977</v>
      </c>
      <c r="L12" s="12">
        <v>3191.7675999999992</v>
      </c>
      <c r="M12" s="12">
        <v>17605.382412461</v>
      </c>
      <c r="N12" s="12">
        <v>39.890062385072696</v>
      </c>
      <c r="O12" s="12">
        <v>144600.47089999999</v>
      </c>
      <c r="P12" s="12">
        <v>1631.2677921550487</v>
      </c>
      <c r="Q12" s="12">
        <v>1948.21</v>
      </c>
      <c r="R12" s="12">
        <v>296.13</v>
      </c>
      <c r="S12" s="19">
        <v>288.24</v>
      </c>
      <c r="T12" s="13">
        <v>0.15200106764671159</v>
      </c>
      <c r="U12" s="13">
        <v>0.1479511962262795</v>
      </c>
      <c r="V12" s="29">
        <v>54675.93178082192</v>
      </c>
      <c r="W12" s="18" t="s">
        <v>73</v>
      </c>
      <c r="X12" s="18"/>
    </row>
    <row r="13" spans="2:24" x14ac:dyDescent="0.2">
      <c r="B13" s="2" t="s">
        <v>58</v>
      </c>
      <c r="C13" s="12">
        <v>109881</v>
      </c>
      <c r="D13" s="12" t="s">
        <v>70</v>
      </c>
      <c r="E13" s="3">
        <v>5</v>
      </c>
      <c r="F13" s="3">
        <v>3.5</v>
      </c>
      <c r="G13" s="3" t="s">
        <v>74</v>
      </c>
      <c r="H13" s="12">
        <v>30699.287999999993</v>
      </c>
      <c r="I13" s="12">
        <v>279.38668195593408</v>
      </c>
      <c r="J13" s="13">
        <v>0</v>
      </c>
      <c r="K13" s="12">
        <v>880.78290000000015</v>
      </c>
      <c r="L13" s="12">
        <v>3218.1079999999974</v>
      </c>
      <c r="M13" s="12">
        <v>22457.061826631001</v>
      </c>
      <c r="N13" s="12">
        <v>37.302999608667534</v>
      </c>
      <c r="O13" s="12">
        <v>104048.4</v>
      </c>
      <c r="P13" s="12">
        <v>946.91893958009121</v>
      </c>
      <c r="Q13" s="12">
        <v>1958.92</v>
      </c>
      <c r="R13" s="12">
        <v>507.70999999999992</v>
      </c>
      <c r="S13" s="19">
        <v>481.63999999999993</v>
      </c>
      <c r="T13" s="13">
        <v>0.25917852694341775</v>
      </c>
      <c r="U13" s="13">
        <v>0.24587017336083145</v>
      </c>
      <c r="V13" s="29">
        <v>85115.846438356166</v>
      </c>
      <c r="W13" s="18" t="s">
        <v>73</v>
      </c>
      <c r="X13" s="18"/>
    </row>
    <row r="14" spans="2:24" x14ac:dyDescent="0.2">
      <c r="B14" s="2" t="s">
        <v>59</v>
      </c>
      <c r="C14" s="12">
        <v>102325</v>
      </c>
      <c r="D14" s="12" t="s">
        <v>70</v>
      </c>
      <c r="E14" s="3">
        <v>5.5</v>
      </c>
      <c r="F14" s="3">
        <v>4.5</v>
      </c>
      <c r="G14" s="3" t="s">
        <v>74</v>
      </c>
      <c r="H14" s="12">
        <v>25466.344899999996</v>
      </c>
      <c r="I14" s="12">
        <v>248.8770574150989</v>
      </c>
      <c r="J14" s="13">
        <v>0.87037181766905247</v>
      </c>
      <c r="K14" s="12">
        <v>39.632100000000001</v>
      </c>
      <c r="L14" s="12">
        <v>905.0206000000012</v>
      </c>
      <c r="M14" s="12">
        <v>17145.037847912001</v>
      </c>
      <c r="N14" s="12">
        <v>9.2318856584412536</v>
      </c>
      <c r="O14" s="12">
        <v>74588.837</v>
      </c>
      <c r="P14" s="12">
        <v>728.94050329831418</v>
      </c>
      <c r="Q14" s="12">
        <v>1510.1507999999999</v>
      </c>
      <c r="R14" s="12">
        <v>629.06679999999983</v>
      </c>
      <c r="S14" s="19">
        <v>546.85699999999997</v>
      </c>
      <c r="T14" s="13">
        <v>0.41655892908178432</v>
      </c>
      <c r="U14" s="13">
        <v>0.36212078952644994</v>
      </c>
      <c r="V14" s="29">
        <v>44153.428082191778</v>
      </c>
      <c r="W14" s="18" t="s">
        <v>73</v>
      </c>
      <c r="X14" s="18"/>
    </row>
    <row r="15" spans="2:24" x14ac:dyDescent="0.2">
      <c r="B15" s="2" t="s">
        <v>60</v>
      </c>
      <c r="C15" s="12">
        <v>91126</v>
      </c>
      <c r="D15" s="12" t="s">
        <v>70</v>
      </c>
      <c r="E15" s="3">
        <v>4.5</v>
      </c>
      <c r="F15" s="3">
        <v>4.5</v>
      </c>
      <c r="G15" s="3" t="s">
        <v>74</v>
      </c>
      <c r="H15" s="12">
        <v>31392.483299999996</v>
      </c>
      <c r="I15" s="12">
        <v>344.49535039396</v>
      </c>
      <c r="J15" s="13">
        <v>0.14772535691688973</v>
      </c>
      <c r="K15" s="12">
        <v>234.13400000000001</v>
      </c>
      <c r="L15" s="12">
        <v>5491.6980999999996</v>
      </c>
      <c r="M15" s="12">
        <v>14628.515096026</v>
      </c>
      <c r="N15" s="12">
        <v>62.83423062572701</v>
      </c>
      <c r="O15" s="12">
        <v>61521.559700000005</v>
      </c>
      <c r="P15" s="12">
        <v>675.12630533546962</v>
      </c>
      <c r="Q15" s="12">
        <v>1856.5498999999998</v>
      </c>
      <c r="R15" s="12">
        <v>1067.7898999999998</v>
      </c>
      <c r="S15" s="19">
        <v>1063.3890000000001</v>
      </c>
      <c r="T15" s="13">
        <v>0.5751474280330412</v>
      </c>
      <c r="U15" s="13">
        <v>0.57277695579310861</v>
      </c>
      <c r="V15" s="29">
        <v>226217.67164383561</v>
      </c>
      <c r="W15" s="18" t="s">
        <v>73</v>
      </c>
      <c r="X15" s="18"/>
    </row>
    <row r="16" spans="2:24" x14ac:dyDescent="0.2">
      <c r="B16" s="2" t="s">
        <v>63</v>
      </c>
      <c r="C16" s="12">
        <v>169888</v>
      </c>
      <c r="D16" s="12" t="s">
        <v>70</v>
      </c>
      <c r="E16" s="3">
        <v>6</v>
      </c>
      <c r="F16" s="3">
        <v>4.5</v>
      </c>
      <c r="G16" s="3" t="s">
        <v>74</v>
      </c>
      <c r="H16" s="12">
        <v>55642.256200000003</v>
      </c>
      <c r="I16" s="12">
        <v>327.52316938218121</v>
      </c>
      <c r="J16" s="13">
        <v>0.44593830650598237</v>
      </c>
      <c r="K16" s="12">
        <v>535.59122000000002</v>
      </c>
      <c r="L16" s="12">
        <v>6809.5150000000012</v>
      </c>
      <c r="M16" s="12">
        <v>27956.663582465997</v>
      </c>
      <c r="N16" s="12">
        <v>43.234991406102857</v>
      </c>
      <c r="O16" s="12">
        <v>74518.384300000005</v>
      </c>
      <c r="P16" s="12">
        <v>438.63241841683941</v>
      </c>
      <c r="Q16" s="12">
        <v>2270.4720000000002</v>
      </c>
      <c r="R16" s="12">
        <v>738.78800000000012</v>
      </c>
      <c r="S16" s="19">
        <v>680.23</v>
      </c>
      <c r="T16" s="13">
        <v>0.32538961061840888</v>
      </c>
      <c r="U16" s="13">
        <v>0.29959849758111967</v>
      </c>
      <c r="V16" s="29">
        <v>80992.566027397261</v>
      </c>
      <c r="W16" s="18" t="s">
        <v>74</v>
      </c>
      <c r="X16" s="33">
        <v>43791</v>
      </c>
    </row>
    <row r="17" spans="2:22" x14ac:dyDescent="0.2">
      <c r="B17" s="8" t="s">
        <v>22</v>
      </c>
      <c r="C17" s="16">
        <v>1252843</v>
      </c>
      <c r="D17" s="25"/>
      <c r="E17" s="15"/>
      <c r="F17" s="15"/>
      <c r="G17" s="15"/>
      <c r="H17" s="16">
        <v>455717.5969</v>
      </c>
      <c r="I17" s="16">
        <v>363.74677186207686</v>
      </c>
      <c r="J17" s="17">
        <v>0.13504207917058819</v>
      </c>
      <c r="K17" s="16">
        <v>8478.2093199999999</v>
      </c>
      <c r="L17" s="16">
        <v>56931.180400000005</v>
      </c>
      <c r="M17" s="16">
        <v>179676.40209321055</v>
      </c>
      <c r="N17" s="16">
        <v>52.208768153711205</v>
      </c>
      <c r="O17" s="16">
        <v>1090374.0092999998</v>
      </c>
      <c r="P17" s="16">
        <v>870.31975219560604</v>
      </c>
      <c r="Q17" s="16">
        <v>21721.376499999998</v>
      </c>
      <c r="R17" s="16">
        <v>7994.0265000000009</v>
      </c>
      <c r="S17" s="26">
        <v>7306.7228000000014</v>
      </c>
      <c r="T17" s="17">
        <v>0.36802577866094266</v>
      </c>
      <c r="U17" s="17">
        <v>0.33638396719471264</v>
      </c>
      <c r="V17" s="30">
        <f>SUM(V5:V16)</f>
        <v>1308094.648219178</v>
      </c>
    </row>
    <row r="19" spans="2:22" x14ac:dyDescent="0.2">
      <c r="K19" s="4"/>
      <c r="L19" s="4"/>
      <c r="N19" s="23"/>
    </row>
    <row r="20" spans="2:22" ht="12.75" customHeight="1" x14ac:dyDescent="0.2">
      <c r="B20" s="36" t="s">
        <v>79</v>
      </c>
      <c r="C20" s="36"/>
      <c r="D20" s="36"/>
      <c r="E20" s="36"/>
      <c r="F20" s="36"/>
      <c r="G20" s="36"/>
      <c r="H20" s="36"/>
      <c r="I20" s="36"/>
      <c r="J20" s="36"/>
      <c r="K20" s="36"/>
      <c r="L20" s="36"/>
      <c r="M20" s="36"/>
      <c r="N20" s="36"/>
      <c r="O20" s="36"/>
      <c r="P20" s="36"/>
    </row>
    <row r="21" spans="2:22" x14ac:dyDescent="0.2">
      <c r="B21" s="36"/>
      <c r="C21" s="36"/>
      <c r="D21" s="36"/>
      <c r="E21" s="36"/>
      <c r="F21" s="36"/>
      <c r="G21" s="36"/>
      <c r="H21" s="36"/>
      <c r="I21" s="36"/>
      <c r="J21" s="36"/>
      <c r="K21" s="36"/>
      <c r="L21" s="36"/>
      <c r="M21" s="36"/>
      <c r="N21" s="36"/>
      <c r="O21" s="36"/>
      <c r="P21" s="36"/>
    </row>
    <row r="22" spans="2:22" x14ac:dyDescent="0.2">
      <c r="B22" s="36"/>
      <c r="C22" s="36"/>
      <c r="D22" s="36"/>
      <c r="E22" s="36"/>
      <c r="F22" s="36"/>
      <c r="G22" s="36"/>
      <c r="H22" s="36"/>
      <c r="I22" s="36"/>
      <c r="J22" s="36"/>
      <c r="K22" s="36"/>
      <c r="L22" s="36"/>
      <c r="M22" s="36"/>
      <c r="N22" s="36"/>
      <c r="O22" s="36"/>
      <c r="P22" s="36"/>
    </row>
    <row r="23" spans="2:22" x14ac:dyDescent="0.2">
      <c r="B23" s="36"/>
      <c r="C23" s="36"/>
      <c r="D23" s="36"/>
      <c r="E23" s="36"/>
      <c r="F23" s="36"/>
      <c r="G23" s="36"/>
      <c r="H23" s="36"/>
      <c r="I23" s="36"/>
      <c r="J23" s="36"/>
      <c r="K23" s="36"/>
      <c r="L23" s="36"/>
      <c r="M23" s="36"/>
      <c r="N23" s="36"/>
      <c r="O23" s="36"/>
      <c r="P23" s="36"/>
    </row>
    <row r="24" spans="2:22" x14ac:dyDescent="0.2">
      <c r="B24" s="36"/>
      <c r="C24" s="36"/>
      <c r="D24" s="36"/>
      <c r="E24" s="36"/>
      <c r="F24" s="36"/>
      <c r="G24" s="36"/>
      <c r="H24" s="36"/>
      <c r="I24" s="36"/>
      <c r="J24" s="36"/>
      <c r="K24" s="36"/>
      <c r="L24" s="36"/>
      <c r="M24" s="36"/>
      <c r="N24" s="36"/>
      <c r="O24" s="36"/>
      <c r="P24" s="36"/>
    </row>
    <row r="25" spans="2:22" x14ac:dyDescent="0.2">
      <c r="B25" s="36"/>
      <c r="C25" s="36"/>
      <c r="D25" s="36"/>
      <c r="E25" s="36"/>
      <c r="F25" s="36"/>
      <c r="G25" s="36"/>
      <c r="H25" s="36"/>
      <c r="I25" s="36"/>
      <c r="J25" s="36"/>
      <c r="K25" s="36"/>
      <c r="L25" s="36"/>
      <c r="M25" s="36"/>
      <c r="N25" s="36"/>
      <c r="O25" s="36"/>
      <c r="P25" s="36"/>
    </row>
    <row r="26" spans="2:22" x14ac:dyDescent="0.2">
      <c r="B26" s="36"/>
      <c r="C26" s="36"/>
      <c r="D26" s="36"/>
      <c r="E26" s="36"/>
      <c r="F26" s="36"/>
      <c r="G26" s="36"/>
      <c r="H26" s="36"/>
      <c r="I26" s="36"/>
      <c r="J26" s="36"/>
      <c r="K26" s="36"/>
      <c r="L26" s="36"/>
      <c r="M26" s="36"/>
      <c r="N26" s="36"/>
      <c r="O26" s="36"/>
      <c r="P26" s="36"/>
    </row>
    <row r="27" spans="2:22" x14ac:dyDescent="0.2">
      <c r="B27" s="36"/>
      <c r="C27" s="36"/>
      <c r="D27" s="36"/>
      <c r="E27" s="36"/>
      <c r="F27" s="36"/>
      <c r="G27" s="36"/>
      <c r="H27" s="36"/>
      <c r="I27" s="36"/>
      <c r="J27" s="36"/>
      <c r="K27" s="36"/>
      <c r="L27" s="36"/>
      <c r="M27" s="36"/>
      <c r="N27" s="36"/>
      <c r="O27" s="36"/>
      <c r="P27" s="36"/>
    </row>
    <row r="28" spans="2:22" x14ac:dyDescent="0.2">
      <c r="B28" s="36"/>
      <c r="C28" s="36"/>
      <c r="D28" s="36"/>
      <c r="E28" s="36"/>
      <c r="F28" s="36"/>
      <c r="G28" s="36"/>
      <c r="H28" s="36"/>
      <c r="I28" s="36"/>
      <c r="J28" s="36"/>
      <c r="K28" s="36"/>
      <c r="L28" s="36"/>
      <c r="M28" s="36"/>
      <c r="N28" s="36"/>
      <c r="O28" s="36"/>
      <c r="P28" s="36"/>
    </row>
    <row r="29" spans="2:22" x14ac:dyDescent="0.2">
      <c r="B29" s="36"/>
      <c r="C29" s="36"/>
      <c r="D29" s="36"/>
      <c r="E29" s="36"/>
      <c r="F29" s="36"/>
      <c r="G29" s="36"/>
      <c r="H29" s="36"/>
      <c r="I29" s="36"/>
      <c r="J29" s="36"/>
      <c r="K29" s="36"/>
      <c r="L29" s="36"/>
      <c r="M29" s="36"/>
      <c r="N29" s="36"/>
      <c r="O29" s="36"/>
      <c r="P29" s="36"/>
    </row>
    <row r="30" spans="2:22" x14ac:dyDescent="0.2">
      <c r="B30" s="36"/>
      <c r="C30" s="36"/>
      <c r="D30" s="36"/>
      <c r="E30" s="36"/>
      <c r="F30" s="36"/>
      <c r="G30" s="36"/>
      <c r="H30" s="36"/>
      <c r="I30" s="36"/>
      <c r="J30" s="36"/>
      <c r="K30" s="36"/>
      <c r="L30" s="36"/>
      <c r="M30" s="36"/>
      <c r="N30" s="36"/>
      <c r="O30" s="36"/>
      <c r="P30" s="36"/>
    </row>
    <row r="31" spans="2:22" x14ac:dyDescent="0.2">
      <c r="B31" s="36"/>
      <c r="C31" s="36"/>
      <c r="D31" s="36"/>
      <c r="E31" s="36"/>
      <c r="F31" s="36"/>
      <c r="G31" s="36"/>
      <c r="H31" s="36"/>
      <c r="I31" s="36"/>
      <c r="J31" s="36"/>
      <c r="K31" s="36"/>
      <c r="L31" s="36"/>
      <c r="M31" s="36"/>
      <c r="N31" s="36"/>
      <c r="O31" s="36"/>
      <c r="P31" s="36"/>
    </row>
    <row r="32" spans="2:22" x14ac:dyDescent="0.2">
      <c r="B32" s="36"/>
      <c r="C32" s="36"/>
      <c r="D32" s="36"/>
      <c r="E32" s="36"/>
      <c r="F32" s="36"/>
      <c r="G32" s="36"/>
      <c r="H32" s="36"/>
      <c r="I32" s="36"/>
      <c r="J32" s="36"/>
      <c r="K32" s="36"/>
      <c r="L32" s="36"/>
      <c r="M32" s="36"/>
      <c r="N32" s="36"/>
      <c r="O32" s="36"/>
      <c r="P32" s="36"/>
    </row>
    <row r="33" spans="2:16" x14ac:dyDescent="0.2">
      <c r="B33" s="36"/>
      <c r="C33" s="36"/>
      <c r="D33" s="36"/>
      <c r="E33" s="36"/>
      <c r="F33" s="36"/>
      <c r="G33" s="36"/>
      <c r="H33" s="36"/>
      <c r="I33" s="36"/>
      <c r="J33" s="36"/>
      <c r="K33" s="36"/>
      <c r="L33" s="36"/>
      <c r="M33" s="36"/>
      <c r="N33" s="36"/>
      <c r="O33" s="36"/>
      <c r="P33" s="36"/>
    </row>
    <row r="34" spans="2:16" x14ac:dyDescent="0.2">
      <c r="B34" s="36"/>
      <c r="C34" s="36"/>
      <c r="D34" s="36"/>
      <c r="E34" s="36"/>
      <c r="F34" s="36"/>
      <c r="G34" s="36"/>
      <c r="H34" s="36"/>
      <c r="I34" s="36"/>
      <c r="J34" s="36"/>
      <c r="K34" s="36"/>
      <c r="L34" s="36"/>
      <c r="M34" s="36"/>
      <c r="N34" s="36"/>
      <c r="O34" s="36"/>
      <c r="P34" s="36"/>
    </row>
    <row r="35" spans="2:16" x14ac:dyDescent="0.2">
      <c r="B35" s="36"/>
      <c r="C35" s="36"/>
      <c r="D35" s="36"/>
      <c r="E35" s="36"/>
      <c r="F35" s="36"/>
      <c r="G35" s="36"/>
      <c r="H35" s="36"/>
      <c r="I35" s="36"/>
      <c r="J35" s="36"/>
      <c r="K35" s="36"/>
      <c r="L35" s="36"/>
      <c r="M35" s="36"/>
      <c r="N35" s="36"/>
      <c r="O35" s="36"/>
      <c r="P35" s="36"/>
    </row>
    <row r="36" spans="2:16" x14ac:dyDescent="0.2">
      <c r="B36" s="36"/>
      <c r="C36" s="36"/>
      <c r="D36" s="36"/>
      <c r="E36" s="36"/>
      <c r="F36" s="36"/>
      <c r="G36" s="36"/>
      <c r="H36" s="36"/>
      <c r="I36" s="36"/>
      <c r="J36" s="36"/>
      <c r="K36" s="36"/>
      <c r="L36" s="36"/>
      <c r="M36" s="36"/>
      <c r="N36" s="36"/>
      <c r="O36" s="36"/>
      <c r="P36" s="36"/>
    </row>
    <row r="37" spans="2:16" x14ac:dyDescent="0.2">
      <c r="B37" s="36"/>
      <c r="C37" s="36"/>
      <c r="D37" s="36"/>
      <c r="E37" s="36"/>
      <c r="F37" s="36"/>
      <c r="G37" s="36"/>
      <c r="H37" s="36"/>
      <c r="I37" s="36"/>
      <c r="J37" s="36"/>
      <c r="K37" s="36"/>
      <c r="L37" s="36"/>
      <c r="M37" s="36"/>
      <c r="N37" s="36"/>
      <c r="O37" s="36"/>
      <c r="P37" s="36"/>
    </row>
    <row r="38" spans="2:16" x14ac:dyDescent="0.2">
      <c r="B38" s="36"/>
      <c r="C38" s="36"/>
      <c r="D38" s="36"/>
      <c r="E38" s="36"/>
      <c r="F38" s="36"/>
      <c r="G38" s="36"/>
      <c r="H38" s="36"/>
      <c r="I38" s="36"/>
      <c r="J38" s="36"/>
      <c r="K38" s="36"/>
      <c r="L38" s="36"/>
      <c r="M38" s="36"/>
      <c r="N38" s="36"/>
      <c r="O38" s="36"/>
      <c r="P38" s="36"/>
    </row>
    <row r="39" spans="2:16" x14ac:dyDescent="0.2">
      <c r="B39" s="36"/>
      <c r="C39" s="36"/>
      <c r="D39" s="36"/>
      <c r="E39" s="36"/>
      <c r="F39" s="36"/>
      <c r="G39" s="36"/>
      <c r="H39" s="36"/>
      <c r="I39" s="36"/>
      <c r="J39" s="36"/>
      <c r="K39" s="36"/>
      <c r="L39" s="36"/>
      <c r="M39" s="36"/>
      <c r="N39" s="36"/>
      <c r="O39" s="36"/>
      <c r="P39" s="36"/>
    </row>
    <row r="40" spans="2:16" x14ac:dyDescent="0.2">
      <c r="B40" s="36"/>
      <c r="C40" s="36"/>
      <c r="D40" s="36"/>
      <c r="E40" s="36"/>
      <c r="F40" s="36"/>
      <c r="G40" s="36"/>
      <c r="H40" s="36"/>
      <c r="I40" s="36"/>
      <c r="J40" s="36"/>
      <c r="K40" s="36"/>
      <c r="L40" s="36"/>
      <c r="M40" s="36"/>
      <c r="N40" s="36"/>
      <c r="O40" s="36"/>
      <c r="P40" s="36"/>
    </row>
    <row r="41" spans="2:16" x14ac:dyDescent="0.2">
      <c r="B41" s="36"/>
      <c r="C41" s="36"/>
      <c r="D41" s="36"/>
      <c r="E41" s="36"/>
      <c r="F41" s="36"/>
      <c r="G41" s="36"/>
      <c r="H41" s="36"/>
      <c r="I41" s="36"/>
      <c r="J41" s="36"/>
      <c r="K41" s="36"/>
      <c r="L41" s="36"/>
      <c r="M41" s="36"/>
      <c r="N41" s="36"/>
      <c r="O41" s="36"/>
      <c r="P41" s="36"/>
    </row>
    <row r="42" spans="2:16" x14ac:dyDescent="0.2">
      <c r="B42" s="36"/>
      <c r="C42" s="36"/>
      <c r="D42" s="36"/>
      <c r="E42" s="36"/>
      <c r="F42" s="36"/>
      <c r="G42" s="36"/>
      <c r="H42" s="36"/>
      <c r="I42" s="36"/>
      <c r="J42" s="36"/>
      <c r="K42" s="36"/>
      <c r="L42" s="36"/>
      <c r="M42" s="36"/>
      <c r="N42" s="36"/>
      <c r="O42" s="36"/>
      <c r="P42" s="36"/>
    </row>
    <row r="43" spans="2:16" x14ac:dyDescent="0.2">
      <c r="B43" s="36"/>
      <c r="C43" s="36"/>
      <c r="D43" s="36"/>
      <c r="E43" s="36"/>
      <c r="F43" s="36"/>
      <c r="G43" s="36"/>
      <c r="H43" s="36"/>
      <c r="I43" s="36"/>
      <c r="J43" s="36"/>
      <c r="K43" s="36"/>
      <c r="L43" s="36"/>
      <c r="M43" s="36"/>
      <c r="N43" s="36"/>
      <c r="O43" s="36"/>
      <c r="P43" s="36"/>
    </row>
    <row r="44" spans="2:16" x14ac:dyDescent="0.2">
      <c r="B44" s="36"/>
      <c r="C44" s="36"/>
      <c r="D44" s="36"/>
      <c r="E44" s="36"/>
      <c r="F44" s="36"/>
      <c r="G44" s="36"/>
      <c r="H44" s="36"/>
      <c r="I44" s="36"/>
      <c r="J44" s="36"/>
      <c r="K44" s="36"/>
      <c r="L44" s="36"/>
      <c r="M44" s="36"/>
      <c r="N44" s="36"/>
      <c r="O44" s="36"/>
      <c r="P44" s="36"/>
    </row>
  </sheetData>
  <sheetProtection algorithmName="SHA-512" hashValue="Mnhz6GDtdjOH7HHgAsCENmWJFuKTuNJZ4q5nIrZjaTa42O8hAwMOR4zvutM3MPBoMQWbKlry8e26Kx9dJShAgw==" saltValue="/Q9OHKASSWUToxO1Ux4lRw==" spinCount="100000" sheet="1" objects="1" scenarios="1"/>
  <mergeCells count="10">
    <mergeCell ref="W3:X3"/>
    <mergeCell ref="V2:X2"/>
    <mergeCell ref="B20:P44"/>
    <mergeCell ref="H2:U2"/>
    <mergeCell ref="Q3:U3"/>
    <mergeCell ref="D3:F3"/>
    <mergeCell ref="H3:J3"/>
    <mergeCell ref="K3:N3"/>
    <mergeCell ref="O3:P3"/>
    <mergeCell ref="D2:G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QOF</vt:lpstr>
      <vt:lpstr>QACPF</vt:lpstr>
      <vt:lpstr>QARP</vt:lpstr>
      <vt:lpstr>QTCF-QPF</vt:lpstr>
    </vt:vector>
  </TitlesOfParts>
  <Company>QICDT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Fynan</dc:creator>
  <cp:lastModifiedBy>Bob Fynan</cp:lastModifiedBy>
  <dcterms:created xsi:type="dcterms:W3CDTF">2023-10-06T02:20:20Z</dcterms:created>
  <dcterms:modified xsi:type="dcterms:W3CDTF">2024-05-17T04:44:33Z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aba06ab-d03d-430c-a505-83629bc5c776_Enabled">
    <vt:lpwstr>true</vt:lpwstr>
  </property>
  <property fmtid="{D5CDD505-2E9C-101B-9397-08002B2CF9AE}" pid="3" name="MSIP_Label_7aba06ab-d03d-430c-a505-83629bc5c776_SetDate">
    <vt:lpwstr>2023-10-06T02:21:12Z</vt:lpwstr>
  </property>
  <property fmtid="{D5CDD505-2E9C-101B-9397-08002B2CF9AE}" pid="4" name="MSIP_Label_7aba06ab-d03d-430c-a505-83629bc5c776_Method">
    <vt:lpwstr>Privileged</vt:lpwstr>
  </property>
  <property fmtid="{D5CDD505-2E9C-101B-9397-08002B2CF9AE}" pid="5" name="MSIP_Label_7aba06ab-d03d-430c-a505-83629bc5c776_Name">
    <vt:lpwstr>PUBLIC</vt:lpwstr>
  </property>
  <property fmtid="{D5CDD505-2E9C-101B-9397-08002B2CF9AE}" pid="6" name="MSIP_Label_7aba06ab-d03d-430c-a505-83629bc5c776_SiteId">
    <vt:lpwstr>9ce17a48-9efd-4436-9b4f-2b68ebb6258c</vt:lpwstr>
  </property>
  <property fmtid="{D5CDD505-2E9C-101B-9397-08002B2CF9AE}" pid="7" name="MSIP_Label_7aba06ab-d03d-430c-a505-83629bc5c776_ActionId">
    <vt:lpwstr>3518c558-dba1-469f-aba3-31001d622781</vt:lpwstr>
  </property>
  <property fmtid="{D5CDD505-2E9C-101B-9397-08002B2CF9AE}" pid="8" name="MSIP_Label_7aba06ab-d03d-430c-a505-83629bc5c776_ContentBits">
    <vt:lpwstr>0</vt:lpwstr>
  </property>
</Properties>
</file>